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20" windowWidth="19155" windowHeight="13095"/>
  </bookViews>
  <sheets>
    <sheet name="italy" sheetId="2" r:id="rId1"/>
    <sheet name="ITA + advanced" sheetId="1" r:id="rId2"/>
    <sheet name="ITA + emerg." sheetId="3" r:id="rId3"/>
  </sheets>
  <calcPr calcId="125725"/>
</workbook>
</file>

<file path=xl/calcChain.xml><?xml version="1.0" encoding="utf-8"?>
<calcChain xmlns="http://schemas.openxmlformats.org/spreadsheetml/2006/main">
  <c r="AA40" i="1"/>
  <c r="Z40"/>
  <c r="Y40"/>
  <c r="W40"/>
  <c r="V40"/>
  <c r="U40"/>
  <c r="S40"/>
  <c r="R40"/>
  <c r="Q40"/>
  <c r="AA39"/>
  <c r="Z39"/>
  <c r="Y39"/>
  <c r="W39"/>
  <c r="V39"/>
  <c r="U39"/>
  <c r="S39"/>
  <c r="R39"/>
  <c r="Q39"/>
  <c r="AA38"/>
  <c r="Z38"/>
  <c r="Y38"/>
  <c r="W38"/>
  <c r="V38"/>
  <c r="U38"/>
  <c r="S38"/>
  <c r="R38"/>
  <c r="Q38"/>
  <c r="AA37"/>
  <c r="Z37"/>
  <c r="Y37"/>
  <c r="W37"/>
  <c r="V37"/>
  <c r="U37"/>
  <c r="S37"/>
  <c r="R37"/>
  <c r="Q37"/>
  <c r="AA36"/>
  <c r="Z36"/>
  <c r="Y36"/>
  <c r="W36"/>
  <c r="V36"/>
  <c r="U36"/>
  <c r="S36"/>
  <c r="R36"/>
  <c r="Q36"/>
  <c r="AA35"/>
  <c r="Z35"/>
  <c r="Y35"/>
  <c r="W35"/>
  <c r="V35"/>
  <c r="U35"/>
  <c r="S35"/>
  <c r="R35"/>
  <c r="Q35"/>
  <c r="AA34"/>
  <c r="Z34"/>
  <c r="Y34"/>
  <c r="W34"/>
  <c r="V34"/>
  <c r="U34"/>
  <c r="S34"/>
  <c r="R34"/>
  <c r="Q34"/>
  <c r="AA33"/>
  <c r="Z33"/>
  <c r="Y33"/>
  <c r="W33"/>
  <c r="V33"/>
  <c r="U33"/>
  <c r="S33"/>
  <c r="R33"/>
  <c r="Q33"/>
  <c r="AA32"/>
  <c r="Z32"/>
  <c r="Y32"/>
  <c r="W32"/>
  <c r="V32"/>
  <c r="U32"/>
  <c r="S32"/>
  <c r="R32"/>
  <c r="Q32"/>
  <c r="AA31"/>
  <c r="Z31"/>
  <c r="Y31"/>
  <c r="W31"/>
  <c r="V31"/>
  <c r="U31"/>
  <c r="S31"/>
  <c r="R31"/>
  <c r="Q31"/>
  <c r="AA30"/>
  <c r="Z30"/>
  <c r="Y30"/>
  <c r="W30"/>
  <c r="V30"/>
  <c r="U30"/>
  <c r="S30"/>
  <c r="R30"/>
  <c r="Q30"/>
  <c r="AA29"/>
  <c r="Z29"/>
  <c r="Y29"/>
  <c r="W29"/>
  <c r="V29"/>
  <c r="U29"/>
  <c r="S29"/>
  <c r="R29"/>
  <c r="Q29"/>
  <c r="AA28"/>
  <c r="Z28"/>
  <c r="Y28"/>
  <c r="W28"/>
  <c r="V28"/>
  <c r="U28"/>
  <c r="S28"/>
  <c r="R28"/>
  <c r="Q28"/>
  <c r="AA27"/>
  <c r="Z27"/>
  <c r="Y27"/>
  <c r="W27"/>
  <c r="V27"/>
  <c r="U27"/>
  <c r="S27"/>
  <c r="R27"/>
  <c r="Q27"/>
  <c r="AA26"/>
  <c r="Z26"/>
  <c r="Y26"/>
  <c r="W26"/>
  <c r="V26"/>
  <c r="U26"/>
  <c r="S26"/>
  <c r="R26"/>
  <c r="Q26"/>
  <c r="AA25"/>
  <c r="Z25"/>
  <c r="Y25"/>
  <c r="W25"/>
  <c r="V25"/>
  <c r="U25"/>
  <c r="S25"/>
  <c r="R25"/>
  <c r="Q25"/>
  <c r="AA24"/>
  <c r="Z24"/>
  <c r="Y24"/>
  <c r="W24"/>
  <c r="V24"/>
  <c r="U24"/>
  <c r="S24"/>
  <c r="R24"/>
  <c r="Q24"/>
  <c r="AA23"/>
  <c r="Z23"/>
  <c r="Y23"/>
  <c r="W23"/>
  <c r="V23"/>
  <c r="U23"/>
  <c r="S23"/>
  <c r="R23"/>
  <c r="Q23"/>
  <c r="AA22"/>
  <c r="Z22"/>
  <c r="Y22"/>
  <c r="W22"/>
  <c r="V22"/>
  <c r="U22"/>
  <c r="S22"/>
  <c r="R22"/>
  <c r="Q22"/>
  <c r="AA21"/>
  <c r="Z21"/>
  <c r="Y21"/>
  <c r="W21"/>
  <c r="V21"/>
  <c r="U21"/>
  <c r="S21"/>
  <c r="R21"/>
  <c r="Q21"/>
  <c r="AA20"/>
  <c r="Z20"/>
  <c r="Y20"/>
  <c r="W20"/>
  <c r="V20"/>
  <c r="U20"/>
  <c r="S20"/>
  <c r="R20"/>
  <c r="Q20"/>
  <c r="AA19"/>
  <c r="Z19"/>
  <c r="Y19"/>
  <c r="W19"/>
  <c r="V19"/>
  <c r="U19"/>
  <c r="S19"/>
  <c r="R19"/>
  <c r="Q19"/>
  <c r="AA18"/>
  <c r="Z18"/>
  <c r="Y18"/>
  <c r="W18"/>
  <c r="V18"/>
  <c r="U18"/>
  <c r="S18"/>
  <c r="R18"/>
  <c r="Q18"/>
  <c r="AA17"/>
  <c r="Z17"/>
  <c r="Y17"/>
  <c r="W17"/>
  <c r="V17"/>
  <c r="U17"/>
  <c r="S17"/>
  <c r="R17"/>
  <c r="Q17"/>
  <c r="AA16"/>
  <c r="Z16"/>
  <c r="Y16"/>
  <c r="W16"/>
  <c r="V16"/>
  <c r="U16"/>
  <c r="S16"/>
  <c r="R16"/>
  <c r="Q16"/>
  <c r="AA15"/>
  <c r="Z15"/>
  <c r="Y15"/>
  <c r="W15"/>
  <c r="V15"/>
  <c r="U15"/>
  <c r="S15"/>
  <c r="R15"/>
  <c r="Q15"/>
  <c r="AA14"/>
  <c r="Z14"/>
  <c r="Y14"/>
  <c r="W14"/>
  <c r="V14"/>
  <c r="U14"/>
  <c r="S14"/>
  <c r="R14"/>
  <c r="Q14"/>
  <c r="AA13"/>
  <c r="Z13"/>
  <c r="Y13"/>
  <c r="W13"/>
  <c r="V13"/>
  <c r="U13"/>
  <c r="S13"/>
  <c r="R13"/>
  <c r="Q13"/>
  <c r="AA12"/>
  <c r="Z12"/>
  <c r="Y12"/>
  <c r="W12"/>
  <c r="V12"/>
  <c r="U12"/>
  <c r="S12"/>
  <c r="R12"/>
  <c r="Q12"/>
  <c r="AA11"/>
  <c r="Z11"/>
  <c r="Y11"/>
  <c r="W11"/>
  <c r="V11"/>
  <c r="U11"/>
  <c r="S11"/>
  <c r="R11"/>
  <c r="Q11"/>
  <c r="AA10"/>
  <c r="Z10"/>
  <c r="Y10"/>
  <c r="W10"/>
  <c r="V10"/>
  <c r="U10"/>
  <c r="S10"/>
  <c r="R10"/>
  <c r="Q10"/>
  <c r="AA9"/>
  <c r="Z9"/>
  <c r="Y9"/>
  <c r="W9"/>
  <c r="V9"/>
  <c r="U9"/>
  <c r="S9"/>
  <c r="R9"/>
  <c r="Q9"/>
  <c r="AA8"/>
  <c r="Z8"/>
  <c r="Y8"/>
  <c r="W8"/>
  <c r="V8"/>
  <c r="U8"/>
  <c r="S8"/>
  <c r="R8"/>
  <c r="Q8"/>
  <c r="AA7"/>
  <c r="Z7"/>
  <c r="Y7"/>
  <c r="W7"/>
  <c r="V7"/>
  <c r="U7"/>
  <c r="S7"/>
  <c r="R7"/>
  <c r="Q7"/>
  <c r="AA6"/>
  <c r="Z6"/>
  <c r="Y6"/>
  <c r="W6"/>
  <c r="V6"/>
  <c r="U6"/>
  <c r="S6"/>
  <c r="R6"/>
  <c r="Q6"/>
  <c r="O80" i="3"/>
  <c r="N80"/>
  <c r="M80"/>
  <c r="K80"/>
  <c r="J80"/>
  <c r="I80"/>
  <c r="G80"/>
  <c r="F80"/>
  <c r="E80"/>
  <c r="O80" i="1"/>
  <c r="N80"/>
  <c r="M80"/>
  <c r="K80"/>
  <c r="J80"/>
  <c r="I80"/>
  <c r="G80"/>
  <c r="F80"/>
  <c r="E80"/>
  <c r="G41" i="3"/>
  <c r="F41"/>
  <c r="E41"/>
  <c r="K41"/>
  <c r="J41"/>
  <c r="I41"/>
  <c r="O41"/>
  <c r="N41"/>
  <c r="M41"/>
  <c r="T40" i="2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G80"/>
  <c r="F80"/>
  <c r="E80"/>
  <c r="G41"/>
  <c r="F41"/>
  <c r="E41"/>
  <c r="O41" i="1"/>
  <c r="N41"/>
  <c r="M41"/>
  <c r="K41"/>
  <c r="J41"/>
  <c r="I41"/>
  <c r="G41"/>
  <c r="F41"/>
  <c r="E41"/>
</calcChain>
</file>

<file path=xl/sharedStrings.xml><?xml version="1.0" encoding="utf-8"?>
<sst xmlns="http://schemas.openxmlformats.org/spreadsheetml/2006/main" count="217" uniqueCount="70">
  <si>
    <t>EXPORT VALUES (thou. of US$)</t>
  </si>
  <si>
    <t>manufacturing - sitc rev 3 - 2 digit</t>
  </si>
  <si>
    <t>COMTRADE (from WITS)</t>
  </si>
  <si>
    <t>USA</t>
  </si>
  <si>
    <t>WORLD</t>
  </si>
  <si>
    <t>Italy</t>
  </si>
  <si>
    <t>Organic chemicals</t>
  </si>
  <si>
    <t>Dyeing, tanning and colouring materials</t>
  </si>
  <si>
    <t>Inorganic chemicals</t>
  </si>
  <si>
    <t>Metalworking machinery</t>
  </si>
  <si>
    <t>Machinery specialized for particular industries</t>
  </si>
  <si>
    <t>Medicinal and pharmaceutical products</t>
  </si>
  <si>
    <t>Plastics in non-primary forms</t>
  </si>
  <si>
    <t>Essential oils and resinoids and perfume materials; toilet, polishing and cleansing preparations</t>
  </si>
  <si>
    <t>General industrial machinery and equipment, n.e.s., and machine parts, n.e.s.</t>
  </si>
  <si>
    <t>Fertilizers (other than those of group 272)</t>
  </si>
  <si>
    <t>Road vehicles (including air-cushion vehicles)</t>
  </si>
  <si>
    <t>Plastics in primary forms</t>
  </si>
  <si>
    <t>Chemical materials and products, n.e.s.</t>
  </si>
  <si>
    <t>Manufactures of metals, n.e.s.</t>
  </si>
  <si>
    <t>Leather, leather manufactures, n.e.s., and dressed furskins</t>
  </si>
  <si>
    <t>Professional, scientific and controlling instruments and apparatus, n.e.s.</t>
  </si>
  <si>
    <t>Rubber manufactures, n.e.s.</t>
  </si>
  <si>
    <t>Prefabricated buildings; sanitary, plumbing, heating and lighting fixtures and fittings, n.e.s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</si>
  <si>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</si>
  <si>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</si>
  <si>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</si>
  <si>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Furniture, and parts thereof; bedding, mattresses, mattress supports, cushions and similar stuffed furnishings</t>
  </si>
  <si>
    <t>Non-metallic mineral manufactures, n.e.s.</t>
  </si>
  <si>
    <t>Iron and steel</t>
  </si>
  <si>
    <t>Non-ferrous metals</t>
  </si>
  <si>
    <t>Electrical machinery, apparatus and appliances, n.e.s., and electrical parts thereof (including non-electrical counterparts, n.e.s., of electrical household-type equipment)</t>
  </si>
  <si>
    <t>Power-generating machinery and equipment</t>
  </si>
  <si>
    <t>Office machines and automatic data-processing machines</t>
  </si>
  <si>
    <t>Miscellaneous manufactured articles, n.e.s.</t>
  </si>
  <si>
    <t>Telecommunications and sound-recording and reproducing apparatus and equipment</t>
  </si>
  <si>
    <t>Photographic apparatus, equipment and supplies and optical goods, n.e.s.; watches and clocks</t>
  </si>
  <si>
    <t>Other transport equipment</t>
  </si>
  <si>
    <t>Articles of apparel and clothing accessories</t>
  </si>
  <si>
    <t>Travel goods, handbags and similar containers</t>
  </si>
  <si>
    <t>Footwear</t>
  </si>
  <si>
    <t>manufacturing (sum from 51 to 89)</t>
  </si>
  <si>
    <t>tot</t>
  </si>
  <si>
    <t>BALASSA INDEX</t>
  </si>
  <si>
    <t>EXPORT VALUES</t>
  </si>
  <si>
    <t>ita-usa</t>
  </si>
  <si>
    <t>ger-usa</t>
  </si>
  <si>
    <t>Ita - tur</t>
  </si>
  <si>
    <t>ita-tha</t>
  </si>
  <si>
    <t>tur-tha</t>
  </si>
  <si>
    <t>normalized Balassa</t>
  </si>
  <si>
    <t>Balassa index</t>
  </si>
  <si>
    <t>correlations</t>
  </si>
  <si>
    <t>ita -ger</t>
  </si>
  <si>
    <t>Germany</t>
  </si>
  <si>
    <t>sectors ordered</t>
  </si>
  <si>
    <t>incr/decr</t>
  </si>
  <si>
    <t>neg. to pos.</t>
  </si>
  <si>
    <t>codes</t>
  </si>
  <si>
    <t>ita</t>
  </si>
  <si>
    <t>ger</t>
  </si>
  <si>
    <t>usa</t>
  </si>
  <si>
    <t>1990-2000</t>
  </si>
  <si>
    <t>2000-2010</t>
  </si>
  <si>
    <r>
      <rPr>
        <b/>
        <sz val="14"/>
        <color theme="1"/>
        <rFont val="Calibri"/>
        <family val="2"/>
        <scheme val="minor"/>
      </rPr>
      <t>autocorrelations</t>
    </r>
    <r>
      <rPr>
        <sz val="11"/>
        <color theme="1"/>
        <rFont val="Calibri"/>
        <family val="2"/>
        <scheme val="minor"/>
      </rPr>
      <t xml:space="preserve"> (if there will be time!)</t>
    </r>
  </si>
  <si>
    <t>SECTOR RANKING (1990)</t>
  </si>
  <si>
    <t>Turkey</t>
  </si>
  <si>
    <t>Thailand</t>
  </si>
  <si>
    <t>tur</t>
  </si>
  <si>
    <t>tha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</si>
</sst>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/>
  </sheetViews>
  <sheetFormatPr defaultRowHeight="15"/>
  <cols>
    <col min="2" max="2" width="34.140625" customWidth="1"/>
    <col min="5" max="5" width="14" customWidth="1"/>
    <col min="6" max="6" width="14.28515625" customWidth="1"/>
    <col min="7" max="7" width="15.7109375" bestFit="1" customWidth="1"/>
    <col min="13" max="13" width="38.7109375" customWidth="1"/>
    <col min="20" max="20" width="12.42578125" customWidth="1"/>
  </cols>
  <sheetData>
    <row r="1" spans="1:20">
      <c r="A1" s="1" t="s">
        <v>0</v>
      </c>
    </row>
    <row r="2" spans="1:20" ht="18.75">
      <c r="A2" s="1" t="s">
        <v>1</v>
      </c>
      <c r="E2" s="25" t="s">
        <v>44</v>
      </c>
      <c r="I2" s="25" t="s">
        <v>43</v>
      </c>
      <c r="O2" s="25" t="s">
        <v>65</v>
      </c>
    </row>
    <row r="3" spans="1:20" ht="15.75">
      <c r="A3" s="1" t="s">
        <v>2</v>
      </c>
      <c r="O3" s="1"/>
      <c r="P3" s="54"/>
      <c r="Q3" s="1"/>
    </row>
    <row r="4" spans="1:20">
      <c r="F4" s="1" t="s">
        <v>5</v>
      </c>
      <c r="J4" s="1" t="s">
        <v>5</v>
      </c>
      <c r="O4" s="1"/>
      <c r="P4" s="1" t="s">
        <v>5</v>
      </c>
      <c r="Q4" s="1"/>
    </row>
    <row r="5" spans="1:20" ht="15.75" thickBot="1">
      <c r="C5" s="2"/>
      <c r="E5" s="24">
        <v>1990</v>
      </c>
      <c r="F5" s="24">
        <v>2000</v>
      </c>
      <c r="G5" s="24">
        <v>2010</v>
      </c>
      <c r="H5" s="24"/>
      <c r="I5" s="24">
        <v>1990</v>
      </c>
      <c r="J5" s="24">
        <v>2000</v>
      </c>
      <c r="K5" s="24">
        <v>2010</v>
      </c>
      <c r="L5" s="24"/>
      <c r="M5" s="1" t="s">
        <v>55</v>
      </c>
      <c r="N5" s="1" t="s">
        <v>58</v>
      </c>
      <c r="O5" s="24">
        <v>1990</v>
      </c>
      <c r="P5" s="24">
        <v>2000</v>
      </c>
      <c r="Q5" s="24">
        <v>2010</v>
      </c>
      <c r="S5" s="1" t="s">
        <v>56</v>
      </c>
      <c r="T5" s="1" t="s">
        <v>57</v>
      </c>
    </row>
    <row r="6" spans="1:20">
      <c r="B6" s="3" t="s">
        <v>6</v>
      </c>
      <c r="C6" s="2">
        <v>51</v>
      </c>
      <c r="E6" s="36">
        <v>2400000512</v>
      </c>
      <c r="F6" s="37">
        <v>3275183003</v>
      </c>
      <c r="G6" s="38">
        <v>5514707336</v>
      </c>
      <c r="I6" s="27"/>
      <c r="J6" s="28"/>
      <c r="K6" s="29"/>
      <c r="M6" s="3" t="s">
        <v>6</v>
      </c>
      <c r="N6" s="2">
        <v>51</v>
      </c>
      <c r="O6" s="5"/>
      <c r="P6" s="6"/>
      <c r="Q6" s="7"/>
    </row>
    <row r="7" spans="1:20">
      <c r="B7" s="3" t="s">
        <v>8</v>
      </c>
      <c r="C7" s="2">
        <v>52</v>
      </c>
      <c r="E7" s="39">
        <v>525752064</v>
      </c>
      <c r="F7" s="40">
        <v>875008766</v>
      </c>
      <c r="G7" s="41">
        <v>1852907103</v>
      </c>
      <c r="I7" s="30"/>
      <c r="J7" s="31"/>
      <c r="K7" s="32"/>
      <c r="M7" s="3" t="s">
        <v>8</v>
      </c>
      <c r="N7" s="2">
        <v>52</v>
      </c>
      <c r="O7" s="8"/>
      <c r="P7" s="9"/>
      <c r="Q7" s="10"/>
    </row>
    <row r="8" spans="1:20">
      <c r="B8" s="3" t="s">
        <v>7</v>
      </c>
      <c r="C8" s="2">
        <v>53</v>
      </c>
      <c r="E8" s="39">
        <v>684132864</v>
      </c>
      <c r="F8" s="40">
        <v>1331850693</v>
      </c>
      <c r="G8" s="41">
        <v>2905255665</v>
      </c>
      <c r="I8" s="30"/>
      <c r="J8" s="31"/>
      <c r="K8" s="32"/>
      <c r="M8" s="3" t="s">
        <v>7</v>
      </c>
      <c r="N8" s="2">
        <v>53</v>
      </c>
      <c r="O8" s="8"/>
      <c r="P8" s="9"/>
      <c r="Q8" s="10"/>
    </row>
    <row r="9" spans="1:20">
      <c r="B9" s="3" t="s">
        <v>11</v>
      </c>
      <c r="C9" s="2">
        <v>54</v>
      </c>
      <c r="E9" s="39">
        <v>1516919168</v>
      </c>
      <c r="F9" s="40">
        <v>6364506911</v>
      </c>
      <c r="G9" s="41">
        <v>17592224549</v>
      </c>
      <c r="I9" s="30"/>
      <c r="J9" s="31"/>
      <c r="K9" s="32"/>
      <c r="M9" s="3" t="s">
        <v>11</v>
      </c>
      <c r="N9" s="2">
        <v>54</v>
      </c>
      <c r="O9" s="8"/>
      <c r="P9" s="9"/>
      <c r="Q9" s="10"/>
    </row>
    <row r="10" spans="1:20">
      <c r="B10" s="3" t="s">
        <v>13</v>
      </c>
      <c r="C10" s="2">
        <v>55</v>
      </c>
      <c r="E10" s="39">
        <v>776185792</v>
      </c>
      <c r="F10" s="40">
        <v>2163683942</v>
      </c>
      <c r="G10" s="41">
        <v>4865607678</v>
      </c>
      <c r="I10" s="30"/>
      <c r="J10" s="31"/>
      <c r="K10" s="32"/>
      <c r="M10" s="3" t="s">
        <v>13</v>
      </c>
      <c r="N10" s="2">
        <v>55</v>
      </c>
      <c r="O10" s="8"/>
      <c r="P10" s="9"/>
      <c r="Q10" s="10"/>
    </row>
    <row r="11" spans="1:20">
      <c r="B11" s="3" t="s">
        <v>15</v>
      </c>
      <c r="C11" s="2">
        <v>56</v>
      </c>
      <c r="E11" s="39">
        <v>199952080</v>
      </c>
      <c r="F11" s="40">
        <v>53933832</v>
      </c>
      <c r="G11" s="41">
        <v>250309999</v>
      </c>
      <c r="I11" s="30"/>
      <c r="J11" s="31"/>
      <c r="K11" s="32"/>
      <c r="M11" s="3" t="s">
        <v>15</v>
      </c>
      <c r="N11" s="2">
        <v>56</v>
      </c>
      <c r="O11" s="8"/>
      <c r="P11" s="9"/>
      <c r="Q11" s="10"/>
    </row>
    <row r="12" spans="1:20">
      <c r="B12" s="3" t="s">
        <v>17</v>
      </c>
      <c r="C12" s="2">
        <v>57</v>
      </c>
      <c r="E12" s="39">
        <v>1882047744</v>
      </c>
      <c r="F12" s="40">
        <v>3021043357</v>
      </c>
      <c r="G12" s="41">
        <v>6354905862</v>
      </c>
      <c r="I12" s="30"/>
      <c r="J12" s="31"/>
      <c r="K12" s="32"/>
      <c r="M12" s="3" t="s">
        <v>17</v>
      </c>
      <c r="N12" s="2">
        <v>57</v>
      </c>
      <c r="O12" s="8"/>
      <c r="P12" s="9"/>
      <c r="Q12" s="10"/>
    </row>
    <row r="13" spans="1:20">
      <c r="B13" s="3" t="s">
        <v>12</v>
      </c>
      <c r="C13" s="2">
        <v>58</v>
      </c>
      <c r="E13" s="39">
        <v>1744721024</v>
      </c>
      <c r="F13" s="40">
        <v>3253499575</v>
      </c>
      <c r="G13" s="41">
        <v>6596165383</v>
      </c>
      <c r="I13" s="30"/>
      <c r="J13" s="31"/>
      <c r="K13" s="32"/>
      <c r="M13" s="3" t="s">
        <v>12</v>
      </c>
      <c r="N13" s="2">
        <v>58</v>
      </c>
      <c r="O13" s="8"/>
      <c r="P13" s="9"/>
      <c r="Q13" s="10"/>
    </row>
    <row r="14" spans="1:20">
      <c r="B14" s="3" t="s">
        <v>18</v>
      </c>
      <c r="C14" s="2">
        <v>59</v>
      </c>
      <c r="E14" s="39">
        <v>1303298688</v>
      </c>
      <c r="F14" s="40">
        <v>2287228940</v>
      </c>
      <c r="G14" s="41">
        <v>5370286873</v>
      </c>
      <c r="I14" s="30"/>
      <c r="J14" s="31"/>
      <c r="K14" s="32"/>
      <c r="M14" s="3" t="s">
        <v>18</v>
      </c>
      <c r="N14" s="2">
        <v>59</v>
      </c>
      <c r="O14" s="8"/>
      <c r="P14" s="9"/>
      <c r="Q14" s="10"/>
    </row>
    <row r="15" spans="1:20">
      <c r="B15" s="3" t="s">
        <v>20</v>
      </c>
      <c r="C15" s="2">
        <v>61</v>
      </c>
      <c r="E15" s="39">
        <v>2211262720</v>
      </c>
      <c r="F15" s="40">
        <v>3704931918</v>
      </c>
      <c r="G15" s="41">
        <v>4623223208</v>
      </c>
      <c r="I15" s="30"/>
      <c r="J15" s="31"/>
      <c r="K15" s="32"/>
      <c r="M15" s="3" t="s">
        <v>20</v>
      </c>
      <c r="N15" s="2">
        <v>61</v>
      </c>
      <c r="O15" s="8"/>
      <c r="P15" s="9"/>
      <c r="Q15" s="10"/>
    </row>
    <row r="16" spans="1:20">
      <c r="B16" s="3" t="s">
        <v>22</v>
      </c>
      <c r="C16" s="2">
        <v>62</v>
      </c>
      <c r="E16" s="39">
        <v>1675492608</v>
      </c>
      <c r="F16" s="40">
        <v>2250183892</v>
      </c>
      <c r="G16" s="41">
        <v>3996526158</v>
      </c>
      <c r="I16" s="30"/>
      <c r="J16" s="31"/>
      <c r="K16" s="32"/>
      <c r="M16" s="3" t="s">
        <v>22</v>
      </c>
      <c r="N16" s="2">
        <v>62</v>
      </c>
      <c r="O16" s="8"/>
      <c r="P16" s="9"/>
      <c r="Q16" s="10"/>
    </row>
    <row r="17" spans="2:20">
      <c r="B17" s="3" t="s">
        <v>24</v>
      </c>
      <c r="C17" s="2">
        <v>63</v>
      </c>
      <c r="E17" s="39">
        <v>732143552</v>
      </c>
      <c r="F17" s="40">
        <v>1024918782</v>
      </c>
      <c r="G17" s="41">
        <v>1444079836</v>
      </c>
      <c r="I17" s="30"/>
      <c r="J17" s="31"/>
      <c r="K17" s="32"/>
      <c r="M17" s="3" t="s">
        <v>24</v>
      </c>
      <c r="N17" s="2">
        <v>63</v>
      </c>
      <c r="O17" s="8"/>
      <c r="P17" s="9"/>
      <c r="Q17" s="10"/>
    </row>
    <row r="18" spans="2:20">
      <c r="B18" s="3" t="s">
        <v>25</v>
      </c>
      <c r="C18" s="2">
        <v>64</v>
      </c>
      <c r="E18" s="39">
        <v>2165917696</v>
      </c>
      <c r="F18" s="40">
        <v>3908058082</v>
      </c>
      <c r="G18" s="41">
        <v>7056327681</v>
      </c>
      <c r="I18" s="30"/>
      <c r="J18" s="31"/>
      <c r="K18" s="32"/>
      <c r="M18" s="3" t="s">
        <v>25</v>
      </c>
      <c r="N18" s="2">
        <v>64</v>
      </c>
      <c r="O18" s="8"/>
      <c r="P18" s="9"/>
      <c r="Q18" s="10"/>
    </row>
    <row r="19" spans="2:20">
      <c r="B19" s="3" t="s">
        <v>26</v>
      </c>
      <c r="C19" s="2">
        <v>65</v>
      </c>
      <c r="E19" s="39">
        <v>9492349952</v>
      </c>
      <c r="F19" s="40">
        <v>12010537263</v>
      </c>
      <c r="G19" s="41">
        <v>12954936854</v>
      </c>
      <c r="I19" s="30"/>
      <c r="J19" s="31"/>
      <c r="K19" s="32"/>
      <c r="M19" s="3" t="s">
        <v>26</v>
      </c>
      <c r="N19" s="2">
        <v>65</v>
      </c>
      <c r="O19" s="8"/>
      <c r="P19" s="9"/>
      <c r="Q19" s="10"/>
    </row>
    <row r="20" spans="2:20" ht="15.75" thickBot="1">
      <c r="B20" s="3" t="s">
        <v>28</v>
      </c>
      <c r="C20" s="2">
        <v>66</v>
      </c>
      <c r="E20" s="39">
        <v>6484575232</v>
      </c>
      <c r="F20" s="40">
        <v>8119498979</v>
      </c>
      <c r="G20" s="41">
        <v>10412681034</v>
      </c>
      <c r="I20" s="30"/>
      <c r="J20" s="31"/>
      <c r="K20" s="32"/>
      <c r="M20" s="3" t="s">
        <v>28</v>
      </c>
      <c r="N20" s="2">
        <v>66</v>
      </c>
      <c r="O20" s="11"/>
      <c r="P20" s="12"/>
      <c r="Q20" s="13"/>
    </row>
    <row r="21" spans="2:20">
      <c r="B21" s="3" t="s">
        <v>29</v>
      </c>
      <c r="C21" s="2">
        <v>67</v>
      </c>
      <c r="E21" s="39">
        <v>5873975296</v>
      </c>
      <c r="F21" s="40">
        <v>6833355528</v>
      </c>
      <c r="G21" s="41">
        <v>19327238912</v>
      </c>
      <c r="I21" s="30"/>
      <c r="J21" s="31"/>
      <c r="K21" s="32"/>
      <c r="M21" s="3" t="s">
        <v>29</v>
      </c>
      <c r="N21" s="2">
        <v>67</v>
      </c>
      <c r="O21" s="14"/>
      <c r="P21" s="15"/>
      <c r="Q21" s="16"/>
      <c r="T21" t="str">
        <f>IF(AND(O21&lt;0,Q21&gt;0),"**"," ")</f>
        <v xml:space="preserve"> </v>
      </c>
    </row>
    <row r="22" spans="2:20">
      <c r="B22" s="3" t="s">
        <v>30</v>
      </c>
      <c r="C22" s="2">
        <v>68</v>
      </c>
      <c r="E22" s="39">
        <v>1756312064</v>
      </c>
      <c r="F22" s="40">
        <v>2505140116</v>
      </c>
      <c r="G22" s="41">
        <v>7181699830</v>
      </c>
      <c r="I22" s="30"/>
      <c r="J22" s="31"/>
      <c r="K22" s="32"/>
      <c r="M22" s="3" t="s">
        <v>30</v>
      </c>
      <c r="N22" s="2">
        <v>68</v>
      </c>
      <c r="O22" s="17"/>
      <c r="P22" s="18"/>
      <c r="Q22" s="19"/>
      <c r="T22" t="str">
        <f t="shared" ref="T22:T40" si="0">IF(AND(O22&lt;0,Q22&gt;0),"**"," ")</f>
        <v xml:space="preserve"> </v>
      </c>
    </row>
    <row r="23" spans="2:20">
      <c r="B23" s="3" t="s">
        <v>19</v>
      </c>
      <c r="C23" s="2">
        <v>69</v>
      </c>
      <c r="E23" s="39">
        <v>6420648960</v>
      </c>
      <c r="F23" s="40">
        <v>9067070240</v>
      </c>
      <c r="G23" s="41">
        <v>18291835879</v>
      </c>
      <c r="I23" s="30"/>
      <c r="J23" s="31"/>
      <c r="K23" s="32"/>
      <c r="M23" s="3" t="s">
        <v>19</v>
      </c>
      <c r="N23" s="2">
        <v>69</v>
      </c>
      <c r="O23" s="17"/>
      <c r="P23" s="18"/>
      <c r="Q23" s="19"/>
      <c r="T23" t="str">
        <f t="shared" si="0"/>
        <v xml:space="preserve"> </v>
      </c>
    </row>
    <row r="24" spans="2:20">
      <c r="B24" s="3" t="s">
        <v>32</v>
      </c>
      <c r="C24" s="2">
        <v>71</v>
      </c>
      <c r="E24" s="39">
        <v>2873235968</v>
      </c>
      <c r="F24" s="40">
        <v>5343762304</v>
      </c>
      <c r="G24" s="41">
        <v>13118649340</v>
      </c>
      <c r="I24" s="30"/>
      <c r="J24" s="31"/>
      <c r="K24" s="32"/>
      <c r="M24" s="3" t="s">
        <v>32</v>
      </c>
      <c r="N24" s="2">
        <v>71</v>
      </c>
      <c r="O24" s="17"/>
      <c r="P24" s="18"/>
      <c r="Q24" s="19"/>
      <c r="T24" t="str">
        <f t="shared" si="0"/>
        <v xml:space="preserve"> </v>
      </c>
    </row>
    <row r="25" spans="2:20">
      <c r="B25" s="3" t="s">
        <v>10</v>
      </c>
      <c r="C25" s="2">
        <v>72</v>
      </c>
      <c r="E25" s="39">
        <v>12639422464</v>
      </c>
      <c r="F25" s="40">
        <v>15671502861</v>
      </c>
      <c r="G25" s="41">
        <v>24786876215</v>
      </c>
      <c r="I25" s="30"/>
      <c r="J25" s="31"/>
      <c r="K25" s="32"/>
      <c r="M25" s="3" t="s">
        <v>10</v>
      </c>
      <c r="N25" s="2">
        <v>72</v>
      </c>
      <c r="O25" s="8"/>
      <c r="P25" s="9"/>
      <c r="Q25" s="10"/>
      <c r="T25" t="str">
        <f t="shared" si="0"/>
        <v xml:space="preserve"> </v>
      </c>
    </row>
    <row r="26" spans="2:20">
      <c r="B26" s="3" t="s">
        <v>9</v>
      </c>
      <c r="C26" s="2">
        <v>73</v>
      </c>
      <c r="E26" s="39">
        <v>2921672192</v>
      </c>
      <c r="F26" s="40">
        <v>3155333068</v>
      </c>
      <c r="G26" s="41">
        <v>6483549815</v>
      </c>
      <c r="I26" s="30"/>
      <c r="J26" s="31"/>
      <c r="K26" s="32"/>
      <c r="M26" s="3" t="s">
        <v>9</v>
      </c>
      <c r="N26" s="2">
        <v>73</v>
      </c>
      <c r="O26" s="8"/>
      <c r="P26" s="9"/>
      <c r="Q26" s="10"/>
      <c r="T26" t="str">
        <f t="shared" si="0"/>
        <v xml:space="preserve"> </v>
      </c>
    </row>
    <row r="27" spans="2:20">
      <c r="B27" s="3" t="s">
        <v>14</v>
      </c>
      <c r="C27" s="2">
        <v>74</v>
      </c>
      <c r="E27" s="39">
        <v>12317432832</v>
      </c>
      <c r="F27" s="40">
        <v>20267837990</v>
      </c>
      <c r="G27" s="41">
        <v>42904739342</v>
      </c>
      <c r="I27" s="30"/>
      <c r="J27" s="31"/>
      <c r="K27" s="32"/>
      <c r="M27" s="3" t="s">
        <v>14</v>
      </c>
      <c r="N27" s="2">
        <v>74</v>
      </c>
      <c r="O27" s="17"/>
      <c r="P27" s="18"/>
      <c r="Q27" s="19"/>
      <c r="T27" t="str">
        <f t="shared" si="0"/>
        <v xml:space="preserve"> </v>
      </c>
    </row>
    <row r="28" spans="2:20">
      <c r="B28" s="3" t="s">
        <v>33</v>
      </c>
      <c r="C28" s="2">
        <v>75</v>
      </c>
      <c r="E28" s="39">
        <v>4407742464</v>
      </c>
      <c r="F28" s="40">
        <v>3265568406</v>
      </c>
      <c r="G28" s="41">
        <v>2165006438</v>
      </c>
      <c r="I28" s="30"/>
      <c r="J28" s="31"/>
      <c r="K28" s="32"/>
      <c r="M28" s="3" t="s">
        <v>33</v>
      </c>
      <c r="N28" s="2">
        <v>75</v>
      </c>
      <c r="O28" s="17"/>
      <c r="P28" s="18"/>
      <c r="Q28" s="19"/>
      <c r="T28" t="str">
        <f t="shared" si="0"/>
        <v xml:space="preserve"> </v>
      </c>
    </row>
    <row r="29" spans="2:20">
      <c r="B29" s="3" t="s">
        <v>35</v>
      </c>
      <c r="C29" s="2">
        <v>76</v>
      </c>
      <c r="E29" s="39">
        <v>1920452736</v>
      </c>
      <c r="F29" s="40">
        <v>4074846608</v>
      </c>
      <c r="G29" s="41">
        <v>4926652272</v>
      </c>
      <c r="I29" s="30"/>
      <c r="J29" s="31"/>
      <c r="K29" s="32"/>
      <c r="M29" s="3" t="s">
        <v>35</v>
      </c>
      <c r="N29" s="2">
        <v>76</v>
      </c>
      <c r="O29" s="17"/>
      <c r="P29" s="18"/>
      <c r="Q29" s="19"/>
      <c r="T29" t="str">
        <f t="shared" si="0"/>
        <v xml:space="preserve"> </v>
      </c>
    </row>
    <row r="30" spans="2:20">
      <c r="B30" s="3" t="s">
        <v>31</v>
      </c>
      <c r="C30" s="2">
        <v>77</v>
      </c>
      <c r="E30" s="39">
        <v>8872662016</v>
      </c>
      <c r="F30" s="40">
        <v>14607195695</v>
      </c>
      <c r="G30" s="41">
        <v>22921502691</v>
      </c>
      <c r="I30" s="30"/>
      <c r="J30" s="31"/>
      <c r="K30" s="32"/>
      <c r="M30" s="3" t="s">
        <v>31</v>
      </c>
      <c r="N30" s="2">
        <v>77</v>
      </c>
      <c r="O30" s="17"/>
      <c r="P30" s="18"/>
      <c r="Q30" s="19"/>
      <c r="T30" t="str">
        <f t="shared" si="0"/>
        <v xml:space="preserve"> </v>
      </c>
    </row>
    <row r="31" spans="2:20">
      <c r="B31" s="3" t="s">
        <v>16</v>
      </c>
      <c r="C31" s="2">
        <v>78</v>
      </c>
      <c r="E31" s="39">
        <v>13678123008</v>
      </c>
      <c r="F31" s="40">
        <v>19398080086</v>
      </c>
      <c r="G31" s="41">
        <v>30429197866</v>
      </c>
      <c r="I31" s="30"/>
      <c r="J31" s="31"/>
      <c r="K31" s="32"/>
      <c r="M31" s="3" t="s">
        <v>16</v>
      </c>
      <c r="N31" s="2">
        <v>78</v>
      </c>
      <c r="O31" s="17"/>
      <c r="P31" s="18"/>
      <c r="Q31" s="19"/>
      <c r="T31" t="str">
        <f t="shared" si="0"/>
        <v xml:space="preserve"> </v>
      </c>
    </row>
    <row r="32" spans="2:20">
      <c r="B32" s="3" t="s">
        <v>37</v>
      </c>
      <c r="C32" s="2">
        <v>79</v>
      </c>
      <c r="E32" s="39">
        <v>3601907968</v>
      </c>
      <c r="F32" s="40">
        <v>6397102829</v>
      </c>
      <c r="G32" s="41">
        <v>11455806570</v>
      </c>
      <c r="I32" s="30"/>
      <c r="J32" s="31"/>
      <c r="K32" s="32"/>
      <c r="M32" s="3" t="s">
        <v>37</v>
      </c>
      <c r="N32" s="2">
        <v>79</v>
      </c>
      <c r="O32" s="17"/>
      <c r="P32" s="18"/>
      <c r="Q32" s="19"/>
      <c r="T32" t="str">
        <f t="shared" si="0"/>
        <v xml:space="preserve"> </v>
      </c>
    </row>
    <row r="33" spans="2:20">
      <c r="B33" s="3" t="s">
        <v>23</v>
      </c>
      <c r="C33" s="2">
        <v>81</v>
      </c>
      <c r="E33" s="39">
        <v>1471369856</v>
      </c>
      <c r="F33" s="40">
        <v>2372788894</v>
      </c>
      <c r="G33" s="41">
        <v>3874057214</v>
      </c>
      <c r="I33" s="30"/>
      <c r="J33" s="31"/>
      <c r="K33" s="32"/>
      <c r="M33" s="3" t="s">
        <v>23</v>
      </c>
      <c r="N33" s="2">
        <v>81</v>
      </c>
      <c r="O33" s="17"/>
      <c r="P33" s="18"/>
      <c r="Q33" s="19"/>
      <c r="T33" t="str">
        <f t="shared" si="0"/>
        <v xml:space="preserve"> </v>
      </c>
    </row>
    <row r="34" spans="2:20">
      <c r="B34" s="3" t="s">
        <v>27</v>
      </c>
      <c r="C34" s="2">
        <v>82</v>
      </c>
      <c r="E34" s="39">
        <v>5477641728</v>
      </c>
      <c r="F34" s="40">
        <v>8453543966</v>
      </c>
      <c r="G34" s="41">
        <v>10525053478</v>
      </c>
      <c r="I34" s="30"/>
      <c r="J34" s="31"/>
      <c r="K34" s="32"/>
      <c r="M34" s="3" t="s">
        <v>27</v>
      </c>
      <c r="N34" s="2">
        <v>82</v>
      </c>
      <c r="O34" s="17"/>
      <c r="P34" s="18"/>
      <c r="Q34" s="19"/>
      <c r="T34" t="str">
        <f t="shared" si="0"/>
        <v xml:space="preserve"> </v>
      </c>
    </row>
    <row r="35" spans="2:20">
      <c r="B35" s="3" t="s">
        <v>39</v>
      </c>
      <c r="C35" s="2">
        <v>83</v>
      </c>
      <c r="E35" s="39">
        <v>1140748160</v>
      </c>
      <c r="F35" s="40">
        <v>1501224454</v>
      </c>
      <c r="G35" s="41">
        <v>3855410705</v>
      </c>
      <c r="I35" s="30"/>
      <c r="J35" s="31"/>
      <c r="K35" s="32"/>
      <c r="M35" s="3" t="s">
        <v>39</v>
      </c>
      <c r="N35" s="2">
        <v>83</v>
      </c>
      <c r="O35" s="17"/>
      <c r="P35" s="18"/>
      <c r="Q35" s="19"/>
      <c r="T35" t="str">
        <f t="shared" si="0"/>
        <v xml:space="preserve"> </v>
      </c>
    </row>
    <row r="36" spans="2:20">
      <c r="B36" s="3" t="s">
        <v>38</v>
      </c>
      <c r="C36" s="2">
        <v>84</v>
      </c>
      <c r="E36" s="39">
        <v>11838577664</v>
      </c>
      <c r="F36" s="40">
        <v>13351367699</v>
      </c>
      <c r="G36" s="41">
        <v>20024596649</v>
      </c>
      <c r="I36" s="30"/>
      <c r="J36" s="31"/>
      <c r="K36" s="32"/>
      <c r="M36" s="3" t="s">
        <v>38</v>
      </c>
      <c r="N36" s="2">
        <v>84</v>
      </c>
      <c r="O36" s="17"/>
      <c r="P36" s="18"/>
      <c r="Q36" s="19"/>
      <c r="T36" t="str">
        <f t="shared" si="0"/>
        <v xml:space="preserve"> </v>
      </c>
    </row>
    <row r="37" spans="2:20">
      <c r="B37" s="3" t="s">
        <v>40</v>
      </c>
      <c r="C37" s="2">
        <v>85</v>
      </c>
      <c r="E37" s="39">
        <v>6968394240</v>
      </c>
      <c r="F37" s="40">
        <v>7135925407</v>
      </c>
      <c r="G37" s="41">
        <v>9762981450</v>
      </c>
      <c r="I37" s="30"/>
      <c r="J37" s="31"/>
      <c r="K37" s="32"/>
      <c r="M37" s="3" t="s">
        <v>40</v>
      </c>
      <c r="N37" s="2">
        <v>85</v>
      </c>
      <c r="O37" s="17"/>
      <c r="P37" s="18"/>
      <c r="Q37" s="19"/>
      <c r="T37" t="str">
        <f t="shared" si="0"/>
        <v xml:space="preserve"> </v>
      </c>
    </row>
    <row r="38" spans="2:20">
      <c r="B38" s="3" t="s">
        <v>21</v>
      </c>
      <c r="C38" s="2">
        <v>87</v>
      </c>
      <c r="E38" s="39">
        <v>1843199360</v>
      </c>
      <c r="F38" s="40">
        <v>2723784682</v>
      </c>
      <c r="G38" s="41">
        <v>5864238671</v>
      </c>
      <c r="I38" s="30"/>
      <c r="J38" s="31"/>
      <c r="K38" s="32"/>
      <c r="M38" s="3" t="s">
        <v>21</v>
      </c>
      <c r="N38" s="2">
        <v>87</v>
      </c>
      <c r="O38" s="17"/>
      <c r="P38" s="18"/>
      <c r="Q38" s="19"/>
      <c r="T38" t="str">
        <f t="shared" si="0"/>
        <v xml:space="preserve"> </v>
      </c>
    </row>
    <row r="39" spans="2:20">
      <c r="B39" s="3" t="s">
        <v>36</v>
      </c>
      <c r="C39" s="2">
        <v>88</v>
      </c>
      <c r="E39" s="39">
        <v>1386030464</v>
      </c>
      <c r="F39" s="40">
        <v>2473948833</v>
      </c>
      <c r="G39" s="41">
        <v>4527043995</v>
      </c>
      <c r="I39" s="30"/>
      <c r="J39" s="31"/>
      <c r="K39" s="32"/>
      <c r="M39" s="3" t="s">
        <v>36</v>
      </c>
      <c r="N39" s="2">
        <v>88</v>
      </c>
      <c r="O39" s="17"/>
      <c r="P39" s="18"/>
      <c r="Q39" s="19"/>
      <c r="T39" t="str">
        <f t="shared" si="0"/>
        <v xml:space="preserve"> </v>
      </c>
    </row>
    <row r="40" spans="2:20" ht="15.75" thickBot="1">
      <c r="B40" s="3" t="s">
        <v>34</v>
      </c>
      <c r="C40" s="2">
        <v>89</v>
      </c>
      <c r="E40" s="39">
        <v>8921730048</v>
      </c>
      <c r="F40" s="40">
        <v>12517682374</v>
      </c>
      <c r="G40" s="41">
        <v>18081981156</v>
      </c>
      <c r="I40" s="33"/>
      <c r="J40" s="34"/>
      <c r="K40" s="35"/>
      <c r="M40" s="3" t="s">
        <v>34</v>
      </c>
      <c r="N40" s="2">
        <v>89</v>
      </c>
      <c r="O40" s="20"/>
      <c r="P40" s="21"/>
      <c r="Q40" s="22"/>
      <c r="T40" t="str">
        <f t="shared" si="0"/>
        <v xml:space="preserve"> </v>
      </c>
    </row>
    <row r="41" spans="2:20" ht="15.75" thickBot="1">
      <c r="B41" s="3" t="s">
        <v>41</v>
      </c>
      <c r="C41" s="2" t="s">
        <v>42</v>
      </c>
      <c r="E41" s="42">
        <f>SUM(E6:E40)</f>
        <v>150126031184</v>
      </c>
      <c r="F41" s="43">
        <f t="shared" ref="F41:G41" si="1">SUM(F6:F40)</f>
        <v>214761129975</v>
      </c>
      <c r="G41" s="44">
        <f t="shared" si="1"/>
        <v>372298263707</v>
      </c>
    </row>
    <row r="43" spans="2:20">
      <c r="F43" s="1" t="s">
        <v>4</v>
      </c>
    </row>
    <row r="44" spans="2:20" ht="15.75" thickBot="1"/>
    <row r="45" spans="2:20">
      <c r="E45" s="36">
        <v>65734910878</v>
      </c>
      <c r="F45" s="37">
        <v>131808297409</v>
      </c>
      <c r="G45" s="38">
        <v>332221747287</v>
      </c>
    </row>
    <row r="46" spans="2:20">
      <c r="E46" s="39">
        <v>21663347755</v>
      </c>
      <c r="F46" s="40">
        <v>33123538339</v>
      </c>
      <c r="G46" s="41">
        <v>89382255801</v>
      </c>
    </row>
    <row r="47" spans="2:20">
      <c r="E47" s="39">
        <v>19518310756</v>
      </c>
      <c r="F47" s="40">
        <v>33474753035</v>
      </c>
      <c r="G47" s="41">
        <v>64544401126</v>
      </c>
    </row>
    <row r="48" spans="2:20">
      <c r="E48" s="39">
        <v>35058108843</v>
      </c>
      <c r="F48" s="40">
        <v>105703863274</v>
      </c>
      <c r="G48" s="41">
        <v>446250675976</v>
      </c>
    </row>
    <row r="49" spans="5:7">
      <c r="E49" s="39">
        <v>19249859206</v>
      </c>
      <c r="F49" s="40">
        <v>43192256871</v>
      </c>
      <c r="G49" s="41">
        <v>118924541035</v>
      </c>
    </row>
    <row r="50" spans="5:7">
      <c r="E50" s="39">
        <v>10070816544</v>
      </c>
      <c r="F50" s="40">
        <v>12283046731</v>
      </c>
      <c r="G50" s="41">
        <v>51332048685</v>
      </c>
    </row>
    <row r="51" spans="5:7">
      <c r="E51" s="39">
        <v>46974877399</v>
      </c>
      <c r="F51" s="40">
        <v>88330499073</v>
      </c>
      <c r="G51" s="41">
        <v>238358676639</v>
      </c>
    </row>
    <row r="52" spans="5:7">
      <c r="E52" s="39">
        <v>21156052760</v>
      </c>
      <c r="F52" s="40">
        <v>40780561624</v>
      </c>
      <c r="G52" s="41">
        <v>105604494320</v>
      </c>
    </row>
    <row r="53" spans="5:7">
      <c r="E53" s="39">
        <v>33874313536</v>
      </c>
      <c r="F53" s="40">
        <v>63860669910</v>
      </c>
      <c r="G53" s="41">
        <v>170054105000</v>
      </c>
    </row>
    <row r="54" spans="5:7">
      <c r="E54" s="39">
        <v>9664714881</v>
      </c>
      <c r="F54" s="40">
        <v>17088750656</v>
      </c>
      <c r="G54" s="41">
        <v>25063945656</v>
      </c>
    </row>
    <row r="55" spans="5:7">
      <c r="E55" s="39">
        <v>23722145334</v>
      </c>
      <c r="F55" s="40">
        <v>42805332715</v>
      </c>
      <c r="G55" s="41">
        <v>113892029707</v>
      </c>
    </row>
    <row r="56" spans="5:7">
      <c r="E56" s="39">
        <v>16614870397</v>
      </c>
      <c r="F56" s="40">
        <v>31989187989</v>
      </c>
      <c r="G56" s="41">
        <v>52904981829</v>
      </c>
    </row>
    <row r="57" spans="5:7">
      <c r="E57" s="39">
        <v>60611208304</v>
      </c>
      <c r="F57" s="40">
        <v>96970620527</v>
      </c>
      <c r="G57" s="41">
        <v>160232203435</v>
      </c>
    </row>
    <row r="58" spans="5:7">
      <c r="E58" s="39">
        <v>89993859401</v>
      </c>
      <c r="F58" s="40">
        <v>151075156857</v>
      </c>
      <c r="G58" s="41">
        <v>242471736233</v>
      </c>
    </row>
    <row r="59" spans="5:7">
      <c r="E59" s="39">
        <v>64805771266</v>
      </c>
      <c r="F59" s="40">
        <v>114164996499</v>
      </c>
      <c r="G59" s="41">
        <v>228045444715</v>
      </c>
    </row>
    <row r="60" spans="5:7">
      <c r="E60" s="39">
        <v>95755074877</v>
      </c>
      <c r="F60" s="40">
        <v>138540515752</v>
      </c>
      <c r="G60" s="41">
        <v>411637252846</v>
      </c>
    </row>
    <row r="61" spans="5:7">
      <c r="E61" s="39">
        <v>59808586569</v>
      </c>
      <c r="F61" s="40">
        <v>110382215338</v>
      </c>
      <c r="G61" s="41">
        <v>313542974633</v>
      </c>
    </row>
    <row r="62" spans="5:7">
      <c r="E62" s="39">
        <v>66606153116</v>
      </c>
      <c r="F62" s="40">
        <v>123986432018</v>
      </c>
      <c r="G62" s="41">
        <v>292876399156</v>
      </c>
    </row>
    <row r="63" spans="5:7">
      <c r="E63" s="39">
        <v>77297166574</v>
      </c>
      <c r="F63" s="40">
        <v>154466503524</v>
      </c>
      <c r="G63" s="41">
        <v>319060295491</v>
      </c>
    </row>
    <row r="64" spans="5:7">
      <c r="E64" s="39">
        <v>117098515114</v>
      </c>
      <c r="F64" s="40">
        <v>167716555879</v>
      </c>
      <c r="G64" s="41">
        <v>351336182530</v>
      </c>
    </row>
    <row r="65" spans="5:7">
      <c r="E65" s="39">
        <v>30556283387</v>
      </c>
      <c r="F65" s="40">
        <v>41864950908</v>
      </c>
      <c r="G65" s="41">
        <v>67269055294</v>
      </c>
    </row>
    <row r="66" spans="5:7">
      <c r="E66" s="39">
        <v>125626568828</v>
      </c>
      <c r="F66" s="40">
        <v>217322382573</v>
      </c>
      <c r="G66" s="41">
        <v>514325145811</v>
      </c>
    </row>
    <row r="67" spans="5:7">
      <c r="E67" s="39">
        <v>123621742101</v>
      </c>
      <c r="F67" s="40">
        <v>353160226091</v>
      </c>
      <c r="G67" s="41">
        <v>502019267278</v>
      </c>
    </row>
    <row r="68" spans="5:7">
      <c r="E68" s="39">
        <v>94342281903</v>
      </c>
      <c r="F68" s="40">
        <v>275384862605</v>
      </c>
      <c r="G68" s="41">
        <v>535272569307</v>
      </c>
    </row>
    <row r="69" spans="5:7">
      <c r="E69" s="39">
        <v>176752544617</v>
      </c>
      <c r="F69" s="40">
        <v>591346221771</v>
      </c>
      <c r="G69" s="41">
        <v>1091756848521</v>
      </c>
    </row>
    <row r="70" spans="5:7">
      <c r="E70" s="39">
        <v>304374827364</v>
      </c>
      <c r="F70" s="40">
        <v>546972766558</v>
      </c>
      <c r="G70" s="41">
        <v>1042912764552</v>
      </c>
    </row>
    <row r="71" spans="5:7">
      <c r="E71" s="39">
        <v>91788369451</v>
      </c>
      <c r="F71" s="40">
        <v>146803658735</v>
      </c>
      <c r="G71" s="41">
        <v>325582289498</v>
      </c>
    </row>
    <row r="72" spans="5:7">
      <c r="E72" s="39">
        <v>10111446150</v>
      </c>
      <c r="F72" s="40">
        <v>19591260476</v>
      </c>
      <c r="G72" s="41">
        <v>47152117736</v>
      </c>
    </row>
    <row r="73" spans="5:7">
      <c r="E73" s="39">
        <v>26747010276</v>
      </c>
      <c r="F73" s="40">
        <v>59620036784</v>
      </c>
      <c r="G73" s="41">
        <v>126797174437</v>
      </c>
    </row>
    <row r="74" spans="5:7">
      <c r="E74" s="39">
        <v>5655313304</v>
      </c>
      <c r="F74" s="40">
        <v>11625675214</v>
      </c>
      <c r="G74" s="41">
        <v>34663237379</v>
      </c>
    </row>
    <row r="75" spans="5:7">
      <c r="E75" s="39">
        <v>77231181085</v>
      </c>
      <c r="F75" s="40">
        <v>184296830117</v>
      </c>
      <c r="G75" s="41">
        <v>325348674120</v>
      </c>
    </row>
    <row r="76" spans="5:7">
      <c r="E76" s="39">
        <v>27022438755</v>
      </c>
      <c r="F76" s="40">
        <v>39684715327</v>
      </c>
      <c r="G76" s="41">
        <v>88232084901</v>
      </c>
    </row>
    <row r="77" spans="5:7">
      <c r="E77" s="39">
        <v>51185656130</v>
      </c>
      <c r="F77" s="40">
        <v>113540646291</v>
      </c>
      <c r="G77" s="41">
        <v>320884281775</v>
      </c>
    </row>
    <row r="78" spans="5:7">
      <c r="E78" s="39">
        <v>35775897402</v>
      </c>
      <c r="F78" s="40">
        <v>67138097913</v>
      </c>
      <c r="G78" s="41">
        <v>96254559553</v>
      </c>
    </row>
    <row r="79" spans="5:7">
      <c r="E79" s="39">
        <v>115953548724</v>
      </c>
      <c r="F79" s="40">
        <v>205545861401</v>
      </c>
      <c r="G79" s="41">
        <v>456323275570</v>
      </c>
    </row>
    <row r="80" spans="5:7" ht="15.75" thickBot="1">
      <c r="E80" s="42">
        <f>SUM(E45:E79)</f>
        <v>2252023772987</v>
      </c>
      <c r="F80" s="43">
        <f t="shared" ref="F80:G80" si="2">SUM(F45:F79)</f>
        <v>4575641946784</v>
      </c>
      <c r="G80" s="44">
        <f t="shared" si="2"/>
        <v>9702529737832</v>
      </c>
    </row>
  </sheetData>
  <sortState ref="M6:Q40">
    <sortCondition descending="1" ref="O6:O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0"/>
  <sheetViews>
    <sheetView topLeftCell="AB1" workbookViewId="0">
      <selection activeCell="AL4" sqref="AL4"/>
    </sheetView>
  </sheetViews>
  <sheetFormatPr defaultRowHeight="15"/>
  <cols>
    <col min="1" max="1" width="14" customWidth="1"/>
    <col min="2" max="2" width="24.140625" customWidth="1"/>
    <col min="3" max="4" width="8" customWidth="1"/>
    <col min="5" max="6" width="15.7109375" bestFit="1" customWidth="1"/>
    <col min="7" max="7" width="16.7109375" bestFit="1" customWidth="1"/>
    <col min="8" max="8" width="7.85546875" customWidth="1"/>
    <col min="9" max="11" width="15.7109375" bestFit="1" customWidth="1"/>
    <col min="12" max="12" width="6.85546875" customWidth="1"/>
    <col min="13" max="15" width="15.7109375" bestFit="1" customWidth="1"/>
    <col min="16" max="16" width="11.28515625" customWidth="1"/>
    <col min="17" max="19" width="9.42578125" customWidth="1"/>
    <col min="20" max="20" width="7.42578125" customWidth="1"/>
    <col min="21" max="21" width="8.42578125" customWidth="1"/>
    <col min="22" max="22" width="8.28515625" customWidth="1"/>
    <col min="23" max="23" width="8.42578125" customWidth="1"/>
    <col min="24" max="24" width="7.7109375" customWidth="1"/>
    <col min="25" max="25" width="8.42578125" customWidth="1"/>
    <col min="26" max="26" width="8.5703125" customWidth="1"/>
    <col min="27" max="27" width="8.85546875" customWidth="1"/>
    <col min="28" max="28" width="7.7109375" customWidth="1"/>
    <col min="29" max="29" width="12.85546875" bestFit="1" customWidth="1"/>
    <col min="30" max="41" width="8.5703125" customWidth="1"/>
    <col min="42" max="42" width="24.140625" customWidth="1"/>
    <col min="43" max="45" width="12.7109375" bestFit="1" customWidth="1"/>
    <col min="46" max="52" width="24.140625" customWidth="1"/>
  </cols>
  <sheetData>
    <row r="1" spans="1:74">
      <c r="A1" s="1" t="s">
        <v>0</v>
      </c>
    </row>
    <row r="2" spans="1:74" ht="18.75">
      <c r="A2" s="1" t="s">
        <v>1</v>
      </c>
      <c r="F2" s="25" t="s">
        <v>44</v>
      </c>
      <c r="Q2" s="25" t="s">
        <v>51</v>
      </c>
      <c r="AC2" s="25" t="s">
        <v>50</v>
      </c>
      <c r="AP2" s="25" t="s">
        <v>52</v>
      </c>
    </row>
    <row r="3" spans="1:74">
      <c r="A3" s="1" t="s">
        <v>2</v>
      </c>
    </row>
    <row r="4" spans="1:74" ht="15.75" thickBot="1">
      <c r="E4" s="24"/>
      <c r="F4" s="23" t="s">
        <v>54</v>
      </c>
      <c r="G4" s="23"/>
      <c r="H4" s="23"/>
      <c r="I4" s="23"/>
      <c r="J4" s="23" t="s">
        <v>3</v>
      </c>
      <c r="K4" s="23"/>
      <c r="L4" s="23"/>
      <c r="M4" s="23"/>
      <c r="N4" s="23" t="s">
        <v>5</v>
      </c>
      <c r="O4" s="24"/>
      <c r="P4" s="24"/>
      <c r="Q4" s="24"/>
      <c r="R4" s="23" t="s">
        <v>54</v>
      </c>
      <c r="S4" s="23"/>
      <c r="T4" s="23"/>
      <c r="U4" s="23"/>
      <c r="V4" s="23" t="s">
        <v>3</v>
      </c>
      <c r="W4" s="23"/>
      <c r="X4" s="23"/>
      <c r="Y4" s="23"/>
      <c r="Z4" s="23" t="s">
        <v>5</v>
      </c>
      <c r="AA4" s="24"/>
      <c r="AB4" s="24"/>
      <c r="AC4" s="24"/>
      <c r="AD4" s="23" t="s">
        <v>54</v>
      </c>
      <c r="AE4" s="23"/>
      <c r="AF4" s="23"/>
      <c r="AG4" s="23"/>
      <c r="AH4" s="23" t="s">
        <v>3</v>
      </c>
      <c r="AI4" s="23"/>
      <c r="AJ4" s="23"/>
      <c r="AK4" s="23"/>
      <c r="AL4" s="23" t="s">
        <v>5</v>
      </c>
      <c r="AM4" s="24"/>
      <c r="AN4" s="24"/>
      <c r="AO4" s="24"/>
      <c r="AQ4" s="26">
        <v>1990</v>
      </c>
      <c r="AR4" s="26">
        <v>2000</v>
      </c>
      <c r="AS4" s="26">
        <v>2010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1:74" ht="15.75" thickBot="1">
      <c r="C5" s="2"/>
      <c r="D5" s="2"/>
      <c r="E5" s="23">
        <v>1990</v>
      </c>
      <c r="F5" s="23">
        <v>2000</v>
      </c>
      <c r="G5" s="23">
        <v>2010</v>
      </c>
      <c r="H5" s="23"/>
      <c r="I5" s="23">
        <v>1990</v>
      </c>
      <c r="J5" s="23">
        <v>2000</v>
      </c>
      <c r="K5" s="23">
        <v>2010</v>
      </c>
      <c r="L5" s="23"/>
      <c r="M5" s="23">
        <v>1990</v>
      </c>
      <c r="N5" s="23">
        <v>2000</v>
      </c>
      <c r="O5" s="23">
        <v>2010</v>
      </c>
      <c r="P5" s="24"/>
      <c r="Q5" s="23">
        <v>1990</v>
      </c>
      <c r="R5" s="23">
        <v>2000</v>
      </c>
      <c r="S5" s="23">
        <v>2010</v>
      </c>
      <c r="T5" s="23"/>
      <c r="U5" s="23">
        <v>1990</v>
      </c>
      <c r="V5" s="23">
        <v>2000</v>
      </c>
      <c r="W5" s="23">
        <v>2010</v>
      </c>
      <c r="X5" s="23"/>
      <c r="Y5" s="23">
        <v>1990</v>
      </c>
      <c r="Z5" s="23">
        <v>2000</v>
      </c>
      <c r="AA5" s="23">
        <v>2010</v>
      </c>
      <c r="AB5" s="24"/>
      <c r="AC5" s="23">
        <v>1990</v>
      </c>
      <c r="AD5" s="23">
        <v>2000</v>
      </c>
      <c r="AE5" s="23">
        <v>2010</v>
      </c>
      <c r="AF5" s="23"/>
      <c r="AG5" s="23">
        <v>1990</v>
      </c>
      <c r="AH5" s="23">
        <v>2000</v>
      </c>
      <c r="AI5" s="23">
        <v>2010</v>
      </c>
      <c r="AJ5" s="23"/>
      <c r="AK5" s="23">
        <v>1990</v>
      </c>
      <c r="AL5" s="23">
        <v>2000</v>
      </c>
      <c r="AM5" s="23">
        <v>2010</v>
      </c>
      <c r="AN5" s="24"/>
      <c r="AO5" s="24"/>
      <c r="AP5" s="1" t="s">
        <v>53</v>
      </c>
      <c r="AQ5" s="27"/>
      <c r="AR5" s="28"/>
      <c r="AS5" s="29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>
      <c r="B6" s="3" t="s">
        <v>6</v>
      </c>
      <c r="C6" s="2">
        <v>51</v>
      </c>
      <c r="D6" s="2"/>
      <c r="E6" s="36">
        <v>11043958784</v>
      </c>
      <c r="F6" s="37">
        <v>13002701000</v>
      </c>
      <c r="G6" s="37">
        <v>24554499118</v>
      </c>
      <c r="H6" s="37"/>
      <c r="I6" s="37">
        <v>10399613408</v>
      </c>
      <c r="J6" s="37">
        <v>18034155572</v>
      </c>
      <c r="K6" s="37">
        <v>37323231286</v>
      </c>
      <c r="L6" s="37"/>
      <c r="M6" s="37">
        <v>2400000512</v>
      </c>
      <c r="N6" s="37">
        <v>3275183003</v>
      </c>
      <c r="O6" s="38">
        <v>5514707336</v>
      </c>
      <c r="P6" s="4"/>
      <c r="Q6" s="27">
        <f>+(E6/E$41)/(E45/E$80)</f>
        <v>1.0531865974292764</v>
      </c>
      <c r="R6" s="28">
        <f t="shared" ref="R6:S6" si="0">+(F6/F$41)/(F45/F$80)</f>
        <v>0.9605926046151787</v>
      </c>
      <c r="S6" s="28">
        <f t="shared" si="0"/>
        <v>0.67241793400352312</v>
      </c>
      <c r="T6" s="28"/>
      <c r="U6" s="28">
        <f>+(I6/I$41)/(I45/I$80)</f>
        <v>1.2613504767609529</v>
      </c>
      <c r="V6" s="28">
        <f t="shared" ref="V6" si="1">+(J6/J$41)/(J45/J$80)</f>
        <v>1.0493952355700511</v>
      </c>
      <c r="W6" s="28">
        <f t="shared" ref="W6" si="2">+(K6/K$41)/(K45/K$80)</f>
        <v>1.4590239478083</v>
      </c>
      <c r="X6" s="28"/>
      <c r="Y6" s="28">
        <f>+(M6/M$41)/(M45/M$80)</f>
        <v>0.54768673590115913</v>
      </c>
      <c r="Z6" s="28">
        <f t="shared" ref="Z6" si="3">+(N6/N$41)/(N45/N$80)</f>
        <v>0.52940638346627411</v>
      </c>
      <c r="AA6" s="29">
        <f t="shared" ref="AA6" si="4">+(O6/O$41)/(O45/O$80)</f>
        <v>0.43260186079193036</v>
      </c>
      <c r="AC6" s="45"/>
      <c r="AD6" s="46"/>
      <c r="AE6" s="46"/>
      <c r="AF6" s="46"/>
      <c r="AG6" s="46"/>
      <c r="AH6" s="46"/>
      <c r="AI6" s="46"/>
      <c r="AJ6" s="46"/>
      <c r="AK6" s="46"/>
      <c r="AL6" s="46"/>
      <c r="AM6" s="47"/>
      <c r="AP6" s="1" t="s">
        <v>45</v>
      </c>
      <c r="AQ6" s="30"/>
      <c r="AR6" s="31"/>
      <c r="AS6" s="32"/>
    </row>
    <row r="7" spans="1:74">
      <c r="B7" s="3" t="s">
        <v>8</v>
      </c>
      <c r="C7" s="2">
        <v>52</v>
      </c>
      <c r="D7" s="2"/>
      <c r="E7" s="39">
        <v>3608564992</v>
      </c>
      <c r="F7" s="40">
        <v>3442362000</v>
      </c>
      <c r="G7" s="40">
        <v>8462916927</v>
      </c>
      <c r="H7" s="40"/>
      <c r="I7" s="40">
        <v>3817928528</v>
      </c>
      <c r="J7" s="40">
        <v>5370145029</v>
      </c>
      <c r="K7" s="40">
        <v>11858678767</v>
      </c>
      <c r="L7" s="40"/>
      <c r="M7" s="40">
        <v>525752064</v>
      </c>
      <c r="N7" s="40">
        <v>875008766</v>
      </c>
      <c r="O7" s="41">
        <v>1852907103</v>
      </c>
      <c r="P7" s="4"/>
      <c r="Q7" s="30">
        <f t="shared" ref="Q7:Q40" si="5">+(E7/E$41)/(E46/E$80)</f>
        <v>1.0442045595148135</v>
      </c>
      <c r="R7" s="31">
        <f t="shared" ref="R7:R40" si="6">+(F7/F$41)/(F46/F$80)</f>
        <v>1.0119713771114767</v>
      </c>
      <c r="S7" s="31">
        <f t="shared" ref="S7:S40" si="7">+(G7/G$41)/(G46/G$80)</f>
        <v>0.86140032893704099</v>
      </c>
      <c r="T7" s="31"/>
      <c r="U7" s="31">
        <f t="shared" ref="U7:U40" si="8">+(I7/I$41)/(I46/I$80)</f>
        <v>1.4051312145833188</v>
      </c>
      <c r="V7" s="31">
        <f t="shared" ref="V7:V40" si="9">+(J7/J$41)/(J46/J$80)</f>
        <v>1.243470017773346</v>
      </c>
      <c r="W7" s="31">
        <f t="shared" ref="W7:W40" si="10">+(K7/K$41)/(K46/K$80)</f>
        <v>1.723043477253327</v>
      </c>
      <c r="X7" s="31"/>
      <c r="Y7" s="31">
        <f t="shared" ref="Y7:Y40" si="11">+(M7/M$41)/(M46/M$80)</f>
        <v>0.36405951165088324</v>
      </c>
      <c r="Z7" s="31">
        <f t="shared" ref="Z7:Z40" si="12">+(N7/N$41)/(N46/N$80)</f>
        <v>0.56282325460356142</v>
      </c>
      <c r="AA7" s="32">
        <f t="shared" ref="AA7:AA40" si="13">+(O7/O$41)/(O46/O$80)</f>
        <v>0.54025190485338148</v>
      </c>
      <c r="AC7" s="48"/>
      <c r="AD7" s="49"/>
      <c r="AE7" s="49"/>
      <c r="AF7" s="49"/>
      <c r="AG7" s="49"/>
      <c r="AH7" s="49"/>
      <c r="AI7" s="49"/>
      <c r="AJ7" s="49"/>
      <c r="AK7" s="49"/>
      <c r="AL7" s="49"/>
      <c r="AM7" s="50"/>
      <c r="AP7" s="1"/>
      <c r="AQ7" s="30"/>
      <c r="AR7" s="31"/>
      <c r="AS7" s="32"/>
    </row>
    <row r="8" spans="1:74" ht="15.75" thickBot="1">
      <c r="B8" s="3" t="s">
        <v>7</v>
      </c>
      <c r="C8" s="2">
        <v>53</v>
      </c>
      <c r="D8" s="2"/>
      <c r="E8" s="39">
        <v>5285687808</v>
      </c>
      <c r="F8" s="40">
        <v>6045939000</v>
      </c>
      <c r="G8" s="40">
        <v>10694136264</v>
      </c>
      <c r="H8" s="40"/>
      <c r="I8" s="40">
        <v>1586236916</v>
      </c>
      <c r="J8" s="40">
        <v>4106242833</v>
      </c>
      <c r="K8" s="40">
        <v>7364802769</v>
      </c>
      <c r="L8" s="40"/>
      <c r="M8" s="40">
        <v>684132864</v>
      </c>
      <c r="N8" s="40">
        <v>1331850693</v>
      </c>
      <c r="O8" s="41">
        <v>2905255665</v>
      </c>
      <c r="P8" s="4"/>
      <c r="Q8" s="30">
        <f t="shared" si="5"/>
        <v>1.6976021060101949</v>
      </c>
      <c r="R8" s="31">
        <f t="shared" si="6"/>
        <v>1.7587122657464296</v>
      </c>
      <c r="S8" s="31">
        <f t="shared" si="7"/>
        <v>1.5073822760741049</v>
      </c>
      <c r="T8" s="31"/>
      <c r="U8" s="31">
        <f t="shared" si="8"/>
        <v>0.64794849208681649</v>
      </c>
      <c r="V8" s="31">
        <f t="shared" si="9"/>
        <v>0.94083458524757535</v>
      </c>
      <c r="W8" s="31">
        <f t="shared" si="10"/>
        <v>1.4818825619922762</v>
      </c>
      <c r="X8" s="31"/>
      <c r="Y8" s="31">
        <f t="shared" si="11"/>
        <v>0.52579347504997198</v>
      </c>
      <c r="Z8" s="31">
        <f t="shared" si="12"/>
        <v>0.8476850262726372</v>
      </c>
      <c r="AA8" s="32">
        <f t="shared" si="13"/>
        <v>1.173058721703059</v>
      </c>
      <c r="AC8" s="48"/>
      <c r="AD8" s="49"/>
      <c r="AE8" s="49"/>
      <c r="AF8" s="49"/>
      <c r="AG8" s="49"/>
      <c r="AH8" s="49"/>
      <c r="AI8" s="49"/>
      <c r="AJ8" s="49"/>
      <c r="AK8" s="49"/>
      <c r="AL8" s="49"/>
      <c r="AM8" s="50"/>
      <c r="AP8" s="1" t="s">
        <v>46</v>
      </c>
      <c r="AQ8" s="33"/>
      <c r="AR8" s="34"/>
      <c r="AS8" s="35"/>
    </row>
    <row r="9" spans="1:74">
      <c r="B9" s="3" t="s">
        <v>11</v>
      </c>
      <c r="C9" s="2">
        <v>54</v>
      </c>
      <c r="D9" s="2"/>
      <c r="E9" s="39">
        <v>5861194240</v>
      </c>
      <c r="F9" s="40">
        <v>12961011000</v>
      </c>
      <c r="G9" s="40">
        <v>65833828394</v>
      </c>
      <c r="H9" s="40"/>
      <c r="I9" s="40">
        <v>4103214000</v>
      </c>
      <c r="J9" s="40">
        <v>12881801727</v>
      </c>
      <c r="K9" s="40">
        <v>41895741398</v>
      </c>
      <c r="L9" s="40"/>
      <c r="M9" s="40">
        <v>1516919168</v>
      </c>
      <c r="N9" s="40">
        <v>6364506911</v>
      </c>
      <c r="O9" s="41">
        <v>17592224549</v>
      </c>
      <c r="P9" s="4"/>
      <c r="Q9" s="30">
        <f t="shared" si="5"/>
        <v>1.048031302107741</v>
      </c>
      <c r="R9" s="31">
        <f t="shared" si="6"/>
        <v>1.1939782951451527</v>
      </c>
      <c r="S9" s="31">
        <f t="shared" si="7"/>
        <v>1.3421667961505783</v>
      </c>
      <c r="T9" s="31"/>
      <c r="U9" s="31">
        <f t="shared" si="8"/>
        <v>0.93314759632444855</v>
      </c>
      <c r="V9" s="31">
        <f t="shared" si="9"/>
        <v>0.93469899688289382</v>
      </c>
      <c r="W9" s="31">
        <f t="shared" si="10"/>
        <v>1.2192765900191007</v>
      </c>
      <c r="X9" s="31"/>
      <c r="Y9" s="31">
        <f t="shared" si="11"/>
        <v>0.6490690806666285</v>
      </c>
      <c r="Z9" s="31">
        <f t="shared" si="12"/>
        <v>1.282833387508616</v>
      </c>
      <c r="AA9" s="32">
        <f t="shared" si="13"/>
        <v>1.0273912070683444</v>
      </c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50"/>
    </row>
    <row r="10" spans="1:74">
      <c r="B10" s="3" t="s">
        <v>13</v>
      </c>
      <c r="C10" s="2">
        <v>55</v>
      </c>
      <c r="D10" s="2"/>
      <c r="E10" s="39">
        <v>2866629120</v>
      </c>
      <c r="F10" s="40">
        <v>4678692000</v>
      </c>
      <c r="G10" s="40">
        <v>13823030511</v>
      </c>
      <c r="H10" s="40"/>
      <c r="I10" s="40">
        <v>1962572180</v>
      </c>
      <c r="J10" s="40">
        <v>5315950661</v>
      </c>
      <c r="K10" s="40">
        <v>12493178110</v>
      </c>
      <c r="L10" s="40"/>
      <c r="M10" s="40">
        <v>776185792</v>
      </c>
      <c r="N10" s="40">
        <v>2163683942</v>
      </c>
      <c r="O10" s="41">
        <v>4865607678</v>
      </c>
      <c r="P10" s="4"/>
      <c r="Q10" s="30">
        <f t="shared" si="5"/>
        <v>0.93351344191618957</v>
      </c>
      <c r="R10" s="31">
        <f t="shared" si="6"/>
        <v>1.0547923518066753</v>
      </c>
      <c r="S10" s="31">
        <f t="shared" si="7"/>
        <v>1.057469984520736</v>
      </c>
      <c r="T10" s="31"/>
      <c r="U10" s="31">
        <f t="shared" si="8"/>
        <v>0.81285436042218751</v>
      </c>
      <c r="V10" s="31">
        <f t="shared" si="9"/>
        <v>0.94397625628277038</v>
      </c>
      <c r="W10" s="31">
        <f t="shared" si="10"/>
        <v>1.3643088294936723</v>
      </c>
      <c r="X10" s="31"/>
      <c r="Y10" s="31">
        <f t="shared" si="11"/>
        <v>0.60486032514835619</v>
      </c>
      <c r="Z10" s="31">
        <f t="shared" si="12"/>
        <v>1.0672945136688956</v>
      </c>
      <c r="AA10" s="32">
        <f t="shared" si="13"/>
        <v>1.0662513052325997</v>
      </c>
      <c r="AC10" s="48"/>
      <c r="AD10" s="49"/>
      <c r="AE10" s="49"/>
      <c r="AF10" s="49"/>
      <c r="AG10" s="49"/>
      <c r="AH10" s="49"/>
      <c r="AI10" s="49"/>
      <c r="AJ10" s="49"/>
      <c r="AK10" s="49"/>
      <c r="AL10" s="49"/>
      <c r="AM10" s="50"/>
    </row>
    <row r="11" spans="1:74">
      <c r="B11" s="3" t="s">
        <v>15</v>
      </c>
      <c r="C11" s="2">
        <v>56</v>
      </c>
      <c r="D11" s="2"/>
      <c r="E11" s="39">
        <v>628694976</v>
      </c>
      <c r="F11" s="40">
        <v>878128000</v>
      </c>
      <c r="G11" s="40">
        <v>2235513716</v>
      </c>
      <c r="H11" s="40"/>
      <c r="I11" s="40">
        <v>2574573757</v>
      </c>
      <c r="J11" s="40">
        <v>2586173696</v>
      </c>
      <c r="K11" s="40">
        <v>3655621780</v>
      </c>
      <c r="L11" s="40"/>
      <c r="M11" s="40">
        <v>199952080</v>
      </c>
      <c r="N11" s="40">
        <v>53933832</v>
      </c>
      <c r="O11" s="41">
        <v>250309999</v>
      </c>
      <c r="P11" s="4"/>
      <c r="Q11" s="30">
        <f t="shared" si="5"/>
        <v>0.39133791806045426</v>
      </c>
      <c r="R11" s="31">
        <f t="shared" si="6"/>
        <v>0.69614568282518763</v>
      </c>
      <c r="S11" s="31">
        <f t="shared" si="7"/>
        <v>0.39620961252519188</v>
      </c>
      <c r="T11" s="31"/>
      <c r="U11" s="31">
        <f t="shared" si="8"/>
        <v>2.0382399627008696</v>
      </c>
      <c r="V11" s="31">
        <f t="shared" si="9"/>
        <v>1.6148701709762676</v>
      </c>
      <c r="W11" s="31">
        <f t="shared" si="10"/>
        <v>0.92487683271330712</v>
      </c>
      <c r="X11" s="31"/>
      <c r="Y11" s="31">
        <f t="shared" si="11"/>
        <v>0.29783669828892145</v>
      </c>
      <c r="Z11" s="31">
        <f t="shared" si="12"/>
        <v>9.3551666055336713E-2</v>
      </c>
      <c r="AA11" s="32">
        <f t="shared" si="13"/>
        <v>0.12708186294483487</v>
      </c>
      <c r="AC11" s="48"/>
      <c r="AD11" s="49"/>
      <c r="AE11" s="49"/>
      <c r="AF11" s="49"/>
      <c r="AG11" s="49"/>
      <c r="AH11" s="49"/>
      <c r="AI11" s="49"/>
      <c r="AJ11" s="49"/>
      <c r="AK11" s="49"/>
      <c r="AL11" s="49"/>
      <c r="AM11" s="50"/>
    </row>
    <row r="12" spans="1:74" ht="18.75">
      <c r="B12" s="3" t="s">
        <v>17</v>
      </c>
      <c r="C12" s="2">
        <v>57</v>
      </c>
      <c r="D12" s="2"/>
      <c r="E12" s="39">
        <v>9275488256</v>
      </c>
      <c r="F12" s="40">
        <v>12141742000</v>
      </c>
      <c r="G12" s="40">
        <v>21330809207</v>
      </c>
      <c r="H12" s="40"/>
      <c r="I12" s="40">
        <v>6428523588</v>
      </c>
      <c r="J12" s="40">
        <v>13643333859</v>
      </c>
      <c r="K12" s="40">
        <v>31556002927</v>
      </c>
      <c r="L12" s="40"/>
      <c r="M12" s="40">
        <v>1882047744</v>
      </c>
      <c r="N12" s="40">
        <v>3021043357</v>
      </c>
      <c r="O12" s="41">
        <v>6354905862</v>
      </c>
      <c r="P12" s="4"/>
      <c r="Q12" s="30">
        <f t="shared" si="5"/>
        <v>1.2377922227348779</v>
      </c>
      <c r="R12" s="31">
        <f t="shared" si="6"/>
        <v>1.3385010897179042</v>
      </c>
      <c r="S12" s="31">
        <f t="shared" si="7"/>
        <v>0.81416538148299777</v>
      </c>
      <c r="T12" s="31"/>
      <c r="U12" s="31">
        <f t="shared" si="8"/>
        <v>1.0910891708090555</v>
      </c>
      <c r="V12" s="31">
        <f t="shared" si="9"/>
        <v>1.1846657942477772</v>
      </c>
      <c r="W12" s="31">
        <f t="shared" si="10"/>
        <v>1.7193419687973641</v>
      </c>
      <c r="X12" s="31"/>
      <c r="Y12" s="31">
        <f t="shared" si="11"/>
        <v>0.6010103463334473</v>
      </c>
      <c r="Z12" s="31">
        <f t="shared" si="12"/>
        <v>0.72868969234321013</v>
      </c>
      <c r="AA12" s="32">
        <f t="shared" si="13"/>
        <v>0.69481970691812645</v>
      </c>
      <c r="AC12" s="48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P12" t="s">
        <v>64</v>
      </c>
    </row>
    <row r="13" spans="1:74">
      <c r="B13" s="3" t="s">
        <v>12</v>
      </c>
      <c r="C13" s="2">
        <v>58</v>
      </c>
      <c r="D13" s="2"/>
      <c r="E13" s="39">
        <v>4749365248</v>
      </c>
      <c r="F13" s="40">
        <v>6692481000</v>
      </c>
      <c r="G13" s="40">
        <v>16114438727</v>
      </c>
      <c r="H13" s="40"/>
      <c r="I13" s="40">
        <v>2633044308</v>
      </c>
      <c r="J13" s="40">
        <v>5986931002</v>
      </c>
      <c r="K13" s="40">
        <v>10434227443</v>
      </c>
      <c r="L13" s="40"/>
      <c r="M13" s="40">
        <v>1744721024</v>
      </c>
      <c r="N13" s="40">
        <v>3253499575</v>
      </c>
      <c r="O13" s="41">
        <v>6596165383</v>
      </c>
      <c r="P13" s="4"/>
      <c r="Q13" s="30">
        <f t="shared" si="5"/>
        <v>1.4072704024285057</v>
      </c>
      <c r="R13" s="31">
        <f t="shared" si="6"/>
        <v>1.5980205408143062</v>
      </c>
      <c r="S13" s="31">
        <f t="shared" si="7"/>
        <v>1.3882543680927235</v>
      </c>
      <c r="T13" s="31"/>
      <c r="U13" s="31">
        <f t="shared" si="8"/>
        <v>0.99228901777567591</v>
      </c>
      <c r="V13" s="31">
        <f t="shared" si="9"/>
        <v>1.1259965944590973</v>
      </c>
      <c r="W13" s="31">
        <f t="shared" si="10"/>
        <v>1.2831846036804861</v>
      </c>
      <c r="X13" s="31"/>
      <c r="Y13" s="31">
        <f t="shared" si="11"/>
        <v>1.2371100077808319</v>
      </c>
      <c r="Z13" s="31">
        <f t="shared" si="12"/>
        <v>1.6997846545076245</v>
      </c>
      <c r="AA13" s="32">
        <f t="shared" si="13"/>
        <v>1.6278077296481062</v>
      </c>
      <c r="AC13" s="48"/>
      <c r="AD13" s="49"/>
      <c r="AE13" s="49"/>
      <c r="AF13" s="49"/>
      <c r="AG13" s="49"/>
      <c r="AH13" s="49"/>
      <c r="AI13" s="49"/>
      <c r="AJ13" s="49"/>
      <c r="AK13" s="49"/>
      <c r="AL13" s="49"/>
      <c r="AM13" s="50"/>
    </row>
    <row r="14" spans="1:74" ht="15.75" thickBot="1">
      <c r="B14" s="3" t="s">
        <v>18</v>
      </c>
      <c r="C14" s="2">
        <v>59</v>
      </c>
      <c r="D14" s="2"/>
      <c r="E14" s="39">
        <v>7277711872</v>
      </c>
      <c r="F14" s="40">
        <v>9823045000</v>
      </c>
      <c r="G14" s="40">
        <v>24350348507</v>
      </c>
      <c r="H14" s="40"/>
      <c r="I14" s="40">
        <v>5477546600</v>
      </c>
      <c r="J14" s="40">
        <v>12279267078</v>
      </c>
      <c r="K14" s="40">
        <v>24126601233</v>
      </c>
      <c r="L14" s="40"/>
      <c r="M14" s="40">
        <v>1303298688</v>
      </c>
      <c r="N14" s="40">
        <v>2287228940</v>
      </c>
      <c r="O14" s="41">
        <v>5370286873</v>
      </c>
      <c r="P14" s="4"/>
      <c r="Q14" s="30">
        <f t="shared" si="5"/>
        <v>1.3467934008421896</v>
      </c>
      <c r="R14" s="31">
        <f t="shared" si="6"/>
        <v>1.4978250051358382</v>
      </c>
      <c r="S14" s="31">
        <f t="shared" si="7"/>
        <v>1.3027297401688029</v>
      </c>
      <c r="T14" s="31"/>
      <c r="U14" s="31">
        <f t="shared" si="8"/>
        <v>1.2892295073046873</v>
      </c>
      <c r="V14" s="31">
        <f t="shared" si="9"/>
        <v>1.4747724022454549</v>
      </c>
      <c r="W14" s="31">
        <f t="shared" si="10"/>
        <v>1.8425541858639263</v>
      </c>
      <c r="X14" s="31"/>
      <c r="Y14" s="31">
        <f t="shared" si="11"/>
        <v>0.57715228886898329</v>
      </c>
      <c r="Z14" s="31">
        <f t="shared" si="12"/>
        <v>0.76308430252804071</v>
      </c>
      <c r="AA14" s="32">
        <f t="shared" si="13"/>
        <v>0.82300853185751977</v>
      </c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Q14" s="23" t="s">
        <v>62</v>
      </c>
      <c r="AR14" s="23" t="s">
        <v>63</v>
      </c>
    </row>
    <row r="15" spans="1:74">
      <c r="B15" s="3" t="s">
        <v>20</v>
      </c>
      <c r="C15" s="2">
        <v>61</v>
      </c>
      <c r="D15" s="2"/>
      <c r="E15" s="39">
        <v>900161024</v>
      </c>
      <c r="F15" s="40">
        <v>844736000</v>
      </c>
      <c r="G15" s="40">
        <v>1000619426</v>
      </c>
      <c r="H15" s="40"/>
      <c r="I15" s="40">
        <v>863758466</v>
      </c>
      <c r="J15" s="40">
        <v>1033440145</v>
      </c>
      <c r="K15" s="40">
        <v>929799309</v>
      </c>
      <c r="L15" s="40"/>
      <c r="M15" s="40">
        <v>2211262720</v>
      </c>
      <c r="N15" s="40">
        <v>3704931918</v>
      </c>
      <c r="O15" s="41">
        <v>4623223208</v>
      </c>
      <c r="P15" s="4"/>
      <c r="Q15" s="30">
        <f t="shared" si="5"/>
        <v>0.58385873654235843</v>
      </c>
      <c r="R15" s="31">
        <f t="shared" si="6"/>
        <v>0.48134792377622915</v>
      </c>
      <c r="S15" s="31">
        <f t="shared" si="7"/>
        <v>0.36320829320084846</v>
      </c>
      <c r="T15" s="31"/>
      <c r="U15" s="31">
        <f t="shared" si="8"/>
        <v>0.7125542414346655</v>
      </c>
      <c r="V15" s="31">
        <f t="shared" si="9"/>
        <v>0.46383235685057583</v>
      </c>
      <c r="W15" s="31">
        <f t="shared" si="10"/>
        <v>0.48178250025431818</v>
      </c>
      <c r="X15" s="31"/>
      <c r="Y15" s="31">
        <f t="shared" si="11"/>
        <v>3.432165843607685</v>
      </c>
      <c r="Z15" s="31">
        <f t="shared" si="12"/>
        <v>4.6191947308070258</v>
      </c>
      <c r="AA15" s="32">
        <f t="shared" si="13"/>
        <v>4.8071690295334655</v>
      </c>
      <c r="AC15" s="48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P15" t="s">
        <v>59</v>
      </c>
      <c r="AQ15" s="14"/>
      <c r="AR15" s="16"/>
    </row>
    <row r="16" spans="1:74">
      <c r="B16" s="3" t="s">
        <v>22</v>
      </c>
      <c r="C16" s="2">
        <v>62</v>
      </c>
      <c r="D16" s="2"/>
      <c r="E16" s="39">
        <v>3384144896</v>
      </c>
      <c r="F16" s="40">
        <v>4764321000</v>
      </c>
      <c r="G16" s="40">
        <v>12450057564</v>
      </c>
      <c r="H16" s="40"/>
      <c r="I16" s="40">
        <v>2078548636</v>
      </c>
      <c r="J16" s="40">
        <v>5117565710</v>
      </c>
      <c r="K16" s="40">
        <v>7842955154</v>
      </c>
      <c r="L16" s="40"/>
      <c r="M16" s="40">
        <v>1675492608</v>
      </c>
      <c r="N16" s="40">
        <v>2250183892</v>
      </c>
      <c r="O16" s="41">
        <v>3996526158</v>
      </c>
      <c r="P16" s="4"/>
      <c r="Q16" s="30">
        <f t="shared" si="5"/>
        <v>0.89427607561852673</v>
      </c>
      <c r="R16" s="31">
        <f t="shared" si="6"/>
        <v>1.0838059993696696</v>
      </c>
      <c r="S16" s="31">
        <f t="shared" si="7"/>
        <v>0.99452176767699929</v>
      </c>
      <c r="T16" s="31"/>
      <c r="U16" s="31">
        <f t="shared" si="8"/>
        <v>0.69858762415853759</v>
      </c>
      <c r="V16" s="31">
        <f t="shared" si="9"/>
        <v>0.91696250426044645</v>
      </c>
      <c r="W16" s="31">
        <f t="shared" si="10"/>
        <v>0.89432967460412593</v>
      </c>
      <c r="X16" s="31"/>
      <c r="Y16" s="31">
        <f t="shared" si="11"/>
        <v>1.0595111246857969</v>
      </c>
      <c r="Z16" s="31">
        <f t="shared" si="12"/>
        <v>1.1199960389789712</v>
      </c>
      <c r="AA16" s="32">
        <f t="shared" si="13"/>
        <v>0.91449913460853149</v>
      </c>
      <c r="AC16" s="48"/>
      <c r="AD16" s="49"/>
      <c r="AE16" s="49"/>
      <c r="AF16" s="49"/>
      <c r="AG16" s="49"/>
      <c r="AH16" s="49"/>
      <c r="AI16" s="49"/>
      <c r="AJ16" s="49"/>
      <c r="AK16" s="49"/>
      <c r="AL16" s="49"/>
      <c r="AM16" s="50"/>
      <c r="AP16" t="s">
        <v>60</v>
      </c>
      <c r="AQ16" s="17"/>
      <c r="AR16" s="19"/>
    </row>
    <row r="17" spans="2:44" ht="15.75" thickBot="1">
      <c r="B17" s="3" t="s">
        <v>24</v>
      </c>
      <c r="C17" s="2">
        <v>63</v>
      </c>
      <c r="D17" s="2"/>
      <c r="E17" s="39">
        <v>1424717056</v>
      </c>
      <c r="F17" s="40">
        <v>2293155000</v>
      </c>
      <c r="G17" s="40">
        <v>5199292341</v>
      </c>
      <c r="H17" s="40"/>
      <c r="I17" s="40">
        <v>1244674072</v>
      </c>
      <c r="J17" s="40">
        <v>1917476169</v>
      </c>
      <c r="K17" s="40">
        <v>2074869481</v>
      </c>
      <c r="L17" s="40"/>
      <c r="M17" s="40">
        <v>732143552</v>
      </c>
      <c r="N17" s="40">
        <v>1024918782</v>
      </c>
      <c r="O17" s="41">
        <v>1444079836</v>
      </c>
      <c r="P17" s="4"/>
      <c r="Q17" s="30">
        <f t="shared" si="5"/>
        <v>0.53753691013310456</v>
      </c>
      <c r="R17" s="31">
        <f t="shared" si="6"/>
        <v>0.69803726407877265</v>
      </c>
      <c r="S17" s="31">
        <f t="shared" si="7"/>
        <v>0.89409555168219745</v>
      </c>
      <c r="T17" s="31"/>
      <c r="U17" s="31">
        <f t="shared" si="8"/>
        <v>0.59727363401457645</v>
      </c>
      <c r="V17" s="31">
        <f t="shared" si="9"/>
        <v>0.45974052293310769</v>
      </c>
      <c r="W17" s="31">
        <f t="shared" si="10"/>
        <v>0.50933726911490662</v>
      </c>
      <c r="X17" s="31"/>
      <c r="Y17" s="31">
        <f t="shared" si="11"/>
        <v>0.6610225134730775</v>
      </c>
      <c r="Z17" s="31">
        <f t="shared" si="12"/>
        <v>0.68262562631960011</v>
      </c>
      <c r="AA17" s="32">
        <f t="shared" si="13"/>
        <v>0.71135863232325725</v>
      </c>
      <c r="AC17" s="48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P17" t="s">
        <v>61</v>
      </c>
      <c r="AQ17" s="20"/>
      <c r="AR17" s="22"/>
    </row>
    <row r="18" spans="2:44">
      <c r="B18" s="3" t="s">
        <v>25</v>
      </c>
      <c r="C18" s="2">
        <v>64</v>
      </c>
      <c r="D18" s="2"/>
      <c r="E18" s="39">
        <v>8721620992</v>
      </c>
      <c r="F18" s="40">
        <v>11560753000</v>
      </c>
      <c r="G18" s="40">
        <v>22906545472</v>
      </c>
      <c r="H18" s="40"/>
      <c r="I18" s="40">
        <v>4991798976</v>
      </c>
      <c r="J18" s="40">
        <v>10774986498</v>
      </c>
      <c r="K18" s="40">
        <v>14905015774</v>
      </c>
      <c r="L18" s="40"/>
      <c r="M18" s="40">
        <v>2165917696</v>
      </c>
      <c r="N18" s="40">
        <v>3908058082</v>
      </c>
      <c r="O18" s="41">
        <v>7056327681</v>
      </c>
      <c r="P18" s="4"/>
      <c r="Q18" s="30">
        <f t="shared" si="5"/>
        <v>0.90202981604614407</v>
      </c>
      <c r="R18" s="31">
        <f t="shared" si="6"/>
        <v>1.1608987958382231</v>
      </c>
      <c r="S18" s="31">
        <f t="shared" si="7"/>
        <v>1.3006069185629014</v>
      </c>
      <c r="T18" s="31"/>
      <c r="U18" s="31">
        <f t="shared" si="8"/>
        <v>0.6566271027873849</v>
      </c>
      <c r="V18" s="31">
        <f t="shared" si="9"/>
        <v>0.85224131946632109</v>
      </c>
      <c r="W18" s="31">
        <f t="shared" si="10"/>
        <v>1.208074944916856</v>
      </c>
      <c r="X18" s="31"/>
      <c r="Y18" s="31">
        <f t="shared" si="11"/>
        <v>0.5360508326356842</v>
      </c>
      <c r="Z18" s="31">
        <f t="shared" si="12"/>
        <v>0.85865200279224618</v>
      </c>
      <c r="AA18" s="32">
        <f t="shared" si="13"/>
        <v>1.1476855326171711</v>
      </c>
      <c r="AC18" s="48"/>
      <c r="AD18" s="49"/>
      <c r="AE18" s="49"/>
      <c r="AF18" s="49"/>
      <c r="AG18" s="49"/>
      <c r="AH18" s="49"/>
      <c r="AI18" s="49"/>
      <c r="AJ18" s="49"/>
      <c r="AK18" s="49"/>
      <c r="AL18" s="49"/>
      <c r="AM18" s="50"/>
    </row>
    <row r="19" spans="2:44">
      <c r="B19" s="3" t="s">
        <v>26</v>
      </c>
      <c r="C19" s="2">
        <v>65</v>
      </c>
      <c r="D19" s="2"/>
      <c r="E19" s="39">
        <v>13337676800</v>
      </c>
      <c r="F19" s="40">
        <v>11037483000</v>
      </c>
      <c r="G19" s="40">
        <v>13244742907</v>
      </c>
      <c r="H19" s="40"/>
      <c r="I19" s="40">
        <v>4922037976</v>
      </c>
      <c r="J19" s="40">
        <v>10540320002</v>
      </c>
      <c r="K19" s="40">
        <v>11374599844</v>
      </c>
      <c r="L19" s="40"/>
      <c r="M19" s="40">
        <v>9492349952</v>
      </c>
      <c r="N19" s="40">
        <v>12010537263</v>
      </c>
      <c r="O19" s="41">
        <v>12954936854</v>
      </c>
      <c r="P19" s="4"/>
      <c r="Q19" s="30">
        <f t="shared" si="5"/>
        <v>0.92906037462520885</v>
      </c>
      <c r="R19" s="31">
        <f t="shared" si="6"/>
        <v>0.71141891331732432</v>
      </c>
      <c r="S19" s="31">
        <f t="shared" si="7"/>
        <v>0.49695684501443355</v>
      </c>
      <c r="T19" s="31"/>
      <c r="U19" s="31">
        <f t="shared" si="8"/>
        <v>0.43606049360397869</v>
      </c>
      <c r="V19" s="31">
        <f t="shared" si="9"/>
        <v>0.5351145611408904</v>
      </c>
      <c r="W19" s="31">
        <f t="shared" si="10"/>
        <v>0.60923696673037031</v>
      </c>
      <c r="X19" s="31"/>
      <c r="Y19" s="31">
        <f t="shared" si="11"/>
        <v>1.5822599343067452</v>
      </c>
      <c r="Z19" s="31">
        <f t="shared" si="12"/>
        <v>1.6938140597770348</v>
      </c>
      <c r="AA19" s="32">
        <f t="shared" si="13"/>
        <v>1.3924132582889988</v>
      </c>
      <c r="AC19" s="48"/>
      <c r="AD19" s="49"/>
      <c r="AE19" s="49"/>
      <c r="AF19" s="49"/>
      <c r="AG19" s="49"/>
      <c r="AH19" s="49"/>
      <c r="AI19" s="49"/>
      <c r="AJ19" s="49"/>
      <c r="AK19" s="49"/>
      <c r="AL19" s="49"/>
      <c r="AM19" s="50"/>
    </row>
    <row r="20" spans="2:44">
      <c r="B20" s="3" t="s">
        <v>28</v>
      </c>
      <c r="C20" s="2">
        <v>66</v>
      </c>
      <c r="D20" s="2"/>
      <c r="E20" s="39">
        <v>6692021760</v>
      </c>
      <c r="F20" s="40">
        <v>6913636000</v>
      </c>
      <c r="G20" s="40">
        <v>14074004559</v>
      </c>
      <c r="H20" s="40"/>
      <c r="I20" s="40">
        <v>3133757952</v>
      </c>
      <c r="J20" s="40">
        <v>7163284815</v>
      </c>
      <c r="K20" s="40">
        <v>11994884574</v>
      </c>
      <c r="L20" s="40"/>
      <c r="M20" s="40">
        <v>6484575232</v>
      </c>
      <c r="N20" s="40">
        <v>8119498979</v>
      </c>
      <c r="O20" s="41">
        <v>10412681034</v>
      </c>
      <c r="P20" s="4"/>
      <c r="Q20" s="30">
        <f t="shared" si="5"/>
        <v>0.64732187867862567</v>
      </c>
      <c r="R20" s="31">
        <f t="shared" si="6"/>
        <v>0.58968754601511031</v>
      </c>
      <c r="S20" s="31">
        <f t="shared" si="7"/>
        <v>0.56147775192999805</v>
      </c>
      <c r="T20" s="31"/>
      <c r="U20" s="31">
        <f t="shared" si="8"/>
        <v>0.38553732014349312</v>
      </c>
      <c r="V20" s="31">
        <f t="shared" si="9"/>
        <v>0.48124394474955551</v>
      </c>
      <c r="W20" s="31">
        <f t="shared" si="10"/>
        <v>0.68310256156454874</v>
      </c>
      <c r="X20" s="31"/>
      <c r="Y20" s="31">
        <f t="shared" si="11"/>
        <v>1.5010142552678447</v>
      </c>
      <c r="Z20" s="31">
        <f t="shared" si="12"/>
        <v>1.515279040949653</v>
      </c>
      <c r="AA20" s="32">
        <f t="shared" si="13"/>
        <v>1.1899675960844689</v>
      </c>
      <c r="AC20" s="48"/>
      <c r="AD20" s="49"/>
      <c r="AE20" s="49"/>
      <c r="AF20" s="49"/>
      <c r="AG20" s="49"/>
      <c r="AH20" s="49"/>
      <c r="AI20" s="49"/>
      <c r="AJ20" s="49"/>
      <c r="AK20" s="49"/>
      <c r="AL20" s="49"/>
      <c r="AM20" s="50"/>
    </row>
    <row r="21" spans="2:44">
      <c r="B21" s="3" t="s">
        <v>29</v>
      </c>
      <c r="C21" s="2">
        <v>67</v>
      </c>
      <c r="D21" s="2"/>
      <c r="E21" s="39">
        <v>15126248448</v>
      </c>
      <c r="F21" s="40">
        <v>13444841000</v>
      </c>
      <c r="G21" s="40">
        <v>31731263488</v>
      </c>
      <c r="H21" s="40"/>
      <c r="I21" s="40">
        <v>3389845048</v>
      </c>
      <c r="J21" s="40">
        <v>5958955202</v>
      </c>
      <c r="K21" s="40">
        <v>16100853259</v>
      </c>
      <c r="L21" s="40"/>
      <c r="M21" s="40">
        <v>5873975296</v>
      </c>
      <c r="N21" s="40">
        <v>6833355528</v>
      </c>
      <c r="O21" s="41">
        <v>19327238912</v>
      </c>
      <c r="P21" s="4"/>
      <c r="Q21" s="30">
        <f t="shared" si="5"/>
        <v>0.9902527432974243</v>
      </c>
      <c r="R21" s="31">
        <f t="shared" si="6"/>
        <v>0.94499015395767527</v>
      </c>
      <c r="S21" s="31">
        <f t="shared" si="7"/>
        <v>0.70130827072392199</v>
      </c>
      <c r="T21" s="31"/>
      <c r="U21" s="31">
        <f t="shared" si="8"/>
        <v>0.28224919076962474</v>
      </c>
      <c r="V21" s="31">
        <f t="shared" si="9"/>
        <v>0.32989774498837132</v>
      </c>
      <c r="W21" s="31">
        <f t="shared" si="10"/>
        <v>0.50797865401141096</v>
      </c>
      <c r="X21" s="31"/>
      <c r="Y21" s="31">
        <f t="shared" si="11"/>
        <v>0.92021070822137196</v>
      </c>
      <c r="Z21" s="31">
        <f t="shared" si="12"/>
        <v>1.0508810705395886</v>
      </c>
      <c r="AA21" s="32">
        <f t="shared" si="13"/>
        <v>1.223627181308329</v>
      </c>
      <c r="AC21" s="48"/>
      <c r="AD21" s="49"/>
      <c r="AE21" s="49"/>
      <c r="AF21" s="49"/>
      <c r="AG21" s="49"/>
      <c r="AH21" s="49"/>
      <c r="AI21" s="49"/>
      <c r="AJ21" s="49"/>
      <c r="AK21" s="49"/>
      <c r="AL21" s="49"/>
      <c r="AM21" s="50"/>
    </row>
    <row r="22" spans="2:44">
      <c r="B22" s="3" t="s">
        <v>30</v>
      </c>
      <c r="C22" s="2">
        <v>68</v>
      </c>
      <c r="D22" s="2"/>
      <c r="E22" s="39">
        <v>7399204864</v>
      </c>
      <c r="F22" s="40">
        <v>10367930000</v>
      </c>
      <c r="G22" s="40">
        <v>26282809722</v>
      </c>
      <c r="H22" s="40"/>
      <c r="I22" s="40">
        <v>5189371056</v>
      </c>
      <c r="J22" s="40">
        <v>7388230255</v>
      </c>
      <c r="K22" s="40">
        <v>13587309047</v>
      </c>
      <c r="L22" s="40"/>
      <c r="M22" s="40">
        <v>1756312064</v>
      </c>
      <c r="N22" s="40">
        <v>2505140116</v>
      </c>
      <c r="O22" s="41">
        <v>7181699830</v>
      </c>
      <c r="P22" s="4"/>
      <c r="Q22" s="30">
        <f t="shared" si="5"/>
        <v>0.7755291706026648</v>
      </c>
      <c r="R22" s="31">
        <f t="shared" si="6"/>
        <v>0.91462141004334363</v>
      </c>
      <c r="S22" s="31">
        <f t="shared" si="7"/>
        <v>0.76262490375266645</v>
      </c>
      <c r="T22" s="31"/>
      <c r="U22" s="31">
        <f t="shared" si="8"/>
        <v>0.69177656422112521</v>
      </c>
      <c r="V22" s="31">
        <f t="shared" si="9"/>
        <v>0.51336628390803141</v>
      </c>
      <c r="W22" s="31">
        <f t="shared" si="10"/>
        <v>0.5627916193741398</v>
      </c>
      <c r="X22" s="31"/>
      <c r="Y22" s="31">
        <f t="shared" si="11"/>
        <v>0.44050933148983945</v>
      </c>
      <c r="Z22" s="31">
        <f t="shared" si="12"/>
        <v>0.48353650595233943</v>
      </c>
      <c r="AA22" s="32">
        <f t="shared" si="13"/>
        <v>0.59693101821042716</v>
      </c>
      <c r="AC22" s="48"/>
      <c r="AD22" s="49"/>
      <c r="AE22" s="49"/>
      <c r="AF22" s="49"/>
      <c r="AG22" s="49"/>
      <c r="AH22" s="49"/>
      <c r="AI22" s="49"/>
      <c r="AJ22" s="49"/>
      <c r="AK22" s="49"/>
      <c r="AL22" s="49"/>
      <c r="AM22" s="50"/>
    </row>
    <row r="23" spans="2:44">
      <c r="B23" s="3" t="s">
        <v>19</v>
      </c>
      <c r="C23" s="2">
        <v>69</v>
      </c>
      <c r="D23" s="2"/>
      <c r="E23" s="39">
        <v>12967081984</v>
      </c>
      <c r="F23" s="40">
        <v>15294382000</v>
      </c>
      <c r="G23" s="40">
        <v>38396698644</v>
      </c>
      <c r="H23" s="40"/>
      <c r="I23" s="40">
        <v>5856711440</v>
      </c>
      <c r="J23" s="40">
        <v>15419979824</v>
      </c>
      <c r="K23" s="40">
        <v>20906427366</v>
      </c>
      <c r="L23" s="40"/>
      <c r="M23" s="40">
        <v>6420648960</v>
      </c>
      <c r="N23" s="40">
        <v>9067070240</v>
      </c>
      <c r="O23" s="41">
        <v>18291835879</v>
      </c>
      <c r="P23" s="4"/>
      <c r="Q23" s="30">
        <f t="shared" si="5"/>
        <v>1.2204065512090725</v>
      </c>
      <c r="R23" s="31">
        <f t="shared" si="6"/>
        <v>1.2011747209096364</v>
      </c>
      <c r="S23" s="31">
        <f t="shared" si="7"/>
        <v>1.1927399760881934</v>
      </c>
      <c r="T23" s="31"/>
      <c r="U23" s="31">
        <f t="shared" si="8"/>
        <v>0.70105829832290645</v>
      </c>
      <c r="V23" s="31">
        <f t="shared" si="9"/>
        <v>0.95388423143495271</v>
      </c>
      <c r="W23" s="31">
        <f t="shared" si="10"/>
        <v>0.92705753856973006</v>
      </c>
      <c r="X23" s="31"/>
      <c r="Y23" s="31">
        <f t="shared" si="11"/>
        <v>1.4460441137092961</v>
      </c>
      <c r="Z23" s="31">
        <f t="shared" si="12"/>
        <v>1.5580779090248014</v>
      </c>
      <c r="AA23" s="32">
        <f t="shared" si="13"/>
        <v>1.6276719955906886</v>
      </c>
      <c r="AC23" s="48"/>
      <c r="AD23" s="49"/>
      <c r="AE23" s="49"/>
      <c r="AF23" s="49"/>
      <c r="AG23" s="49"/>
      <c r="AH23" s="49"/>
      <c r="AI23" s="49"/>
      <c r="AJ23" s="49"/>
      <c r="AK23" s="49"/>
      <c r="AL23" s="49"/>
      <c r="AM23" s="50"/>
    </row>
    <row r="24" spans="2:44">
      <c r="B24" s="3" t="s">
        <v>32</v>
      </c>
      <c r="C24" s="2">
        <v>71</v>
      </c>
      <c r="D24" s="2"/>
      <c r="E24" s="39">
        <v>11195225088</v>
      </c>
      <c r="F24" s="40">
        <v>18709134000</v>
      </c>
      <c r="G24" s="40">
        <v>47073000223</v>
      </c>
      <c r="H24" s="40"/>
      <c r="I24" s="40">
        <v>15569609536</v>
      </c>
      <c r="J24" s="40">
        <v>32542386683</v>
      </c>
      <c r="K24" s="40">
        <v>33336819082</v>
      </c>
      <c r="L24" s="40"/>
      <c r="M24" s="40">
        <v>2873235968</v>
      </c>
      <c r="N24" s="40">
        <v>5343762304</v>
      </c>
      <c r="O24" s="41">
        <v>13118649340</v>
      </c>
      <c r="P24" s="4"/>
      <c r="Q24" s="30">
        <f t="shared" si="5"/>
        <v>0.90791644027372298</v>
      </c>
      <c r="R24" s="31">
        <f t="shared" si="6"/>
        <v>1.1794180839786748</v>
      </c>
      <c r="S24" s="31">
        <f t="shared" si="7"/>
        <v>1.3422560885267414</v>
      </c>
      <c r="T24" s="31"/>
      <c r="U24" s="31">
        <f t="shared" si="8"/>
        <v>1.6059381143151208</v>
      </c>
      <c r="V24" s="31">
        <f t="shared" si="9"/>
        <v>1.615850257192825</v>
      </c>
      <c r="W24" s="31">
        <f t="shared" si="10"/>
        <v>1.3569462255082165</v>
      </c>
      <c r="X24" s="31"/>
      <c r="Y24" s="31">
        <f t="shared" si="11"/>
        <v>0.55760246766954003</v>
      </c>
      <c r="Z24" s="31">
        <f t="shared" si="12"/>
        <v>0.73707073536662626</v>
      </c>
      <c r="AA24" s="32">
        <f t="shared" si="13"/>
        <v>1.0715447978507693</v>
      </c>
      <c r="AC24" s="48"/>
      <c r="AD24" s="49"/>
      <c r="AE24" s="49"/>
      <c r="AF24" s="49"/>
      <c r="AG24" s="49"/>
      <c r="AH24" s="49"/>
      <c r="AI24" s="49"/>
      <c r="AJ24" s="49"/>
      <c r="AK24" s="49"/>
      <c r="AL24" s="49"/>
      <c r="AM24" s="50"/>
    </row>
    <row r="25" spans="2:44">
      <c r="B25" s="3" t="s">
        <v>10</v>
      </c>
      <c r="C25" s="2">
        <v>72</v>
      </c>
      <c r="D25" s="2"/>
      <c r="E25" s="39">
        <v>26587838464</v>
      </c>
      <c r="F25" s="40">
        <v>27224982000</v>
      </c>
      <c r="G25" s="40">
        <v>51830714875</v>
      </c>
      <c r="H25" s="40"/>
      <c r="I25" s="40">
        <v>15254820704</v>
      </c>
      <c r="J25" s="40">
        <v>30918352430</v>
      </c>
      <c r="K25" s="40">
        <v>46664093904</v>
      </c>
      <c r="L25" s="40"/>
      <c r="M25" s="40">
        <v>12639422464</v>
      </c>
      <c r="N25" s="40">
        <v>15671502861</v>
      </c>
      <c r="O25" s="41">
        <v>24786876215</v>
      </c>
      <c r="P25" s="4"/>
      <c r="Q25" s="30">
        <f t="shared" si="5"/>
        <v>1.4233387353451339</v>
      </c>
      <c r="R25" s="31">
        <f t="shared" si="6"/>
        <v>1.5806658803883307</v>
      </c>
      <c r="S25" s="31">
        <f t="shared" si="7"/>
        <v>1.3421485522779344</v>
      </c>
      <c r="T25" s="31"/>
      <c r="U25" s="31">
        <f t="shared" si="8"/>
        <v>1.0386527575937454</v>
      </c>
      <c r="V25" s="31">
        <f t="shared" si="9"/>
        <v>1.4139251983527759</v>
      </c>
      <c r="W25" s="31">
        <f t="shared" si="10"/>
        <v>1.7249289116574213</v>
      </c>
      <c r="X25" s="31"/>
      <c r="Y25" s="31">
        <f t="shared" si="11"/>
        <v>1.6191713449092644</v>
      </c>
      <c r="Z25" s="31">
        <f t="shared" si="12"/>
        <v>1.9908157283855978</v>
      </c>
      <c r="AA25" s="32">
        <f t="shared" si="13"/>
        <v>1.8386238591856039</v>
      </c>
      <c r="AC25" s="48"/>
      <c r="AD25" s="49"/>
      <c r="AE25" s="49"/>
      <c r="AF25" s="49"/>
      <c r="AG25" s="49"/>
      <c r="AH25" s="49"/>
      <c r="AI25" s="49"/>
      <c r="AJ25" s="49"/>
      <c r="AK25" s="49"/>
      <c r="AL25" s="49"/>
      <c r="AM25" s="50"/>
    </row>
    <row r="26" spans="2:44">
      <c r="B26" s="3" t="s">
        <v>9</v>
      </c>
      <c r="C26" s="2">
        <v>73</v>
      </c>
      <c r="D26" s="2"/>
      <c r="E26" s="39">
        <v>7101741056</v>
      </c>
      <c r="F26" s="40">
        <v>6543448000</v>
      </c>
      <c r="G26" s="40">
        <v>12096398703</v>
      </c>
      <c r="H26" s="40"/>
      <c r="I26" s="40">
        <v>2747515624</v>
      </c>
      <c r="J26" s="40">
        <v>6168640124</v>
      </c>
      <c r="K26" s="40">
        <v>5326288197</v>
      </c>
      <c r="L26" s="40"/>
      <c r="M26" s="40">
        <v>2921672192</v>
      </c>
      <c r="N26" s="40">
        <v>3155333068</v>
      </c>
      <c r="O26" s="41">
        <v>6483549815</v>
      </c>
      <c r="P26" s="4"/>
      <c r="Q26" s="30">
        <f t="shared" si="5"/>
        <v>1.4569375240467588</v>
      </c>
      <c r="R26" s="31">
        <f t="shared" si="6"/>
        <v>1.521964358557089</v>
      </c>
      <c r="S26" s="31">
        <f t="shared" si="7"/>
        <v>1.6359763865042813</v>
      </c>
      <c r="T26" s="31"/>
      <c r="U26" s="31">
        <f t="shared" si="8"/>
        <v>0.71689293513272112</v>
      </c>
      <c r="V26" s="31">
        <f t="shared" si="9"/>
        <v>1.1301208166628263</v>
      </c>
      <c r="W26" s="31">
        <f t="shared" si="10"/>
        <v>1.0283017510410655</v>
      </c>
      <c r="X26" s="31"/>
      <c r="Y26" s="31">
        <f t="shared" si="11"/>
        <v>1.43432617899404</v>
      </c>
      <c r="Z26" s="31">
        <f t="shared" si="12"/>
        <v>1.6057982302796829</v>
      </c>
      <c r="AA26" s="32">
        <f t="shared" si="13"/>
        <v>2.5118372410082008</v>
      </c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50"/>
    </row>
    <row r="27" spans="2:44">
      <c r="B27" s="3" t="s">
        <v>14</v>
      </c>
      <c r="C27" s="2">
        <v>74</v>
      </c>
      <c r="D27" s="2"/>
      <c r="E27" s="39">
        <v>27795484672</v>
      </c>
      <c r="F27" s="40">
        <v>34937158000</v>
      </c>
      <c r="G27" s="40">
        <v>86615986645</v>
      </c>
      <c r="H27" s="40"/>
      <c r="I27" s="40">
        <v>15688461984</v>
      </c>
      <c r="J27" s="40">
        <v>32925396713</v>
      </c>
      <c r="K27" s="40">
        <v>51747274749</v>
      </c>
      <c r="L27" s="40"/>
      <c r="M27" s="40">
        <v>12317432832</v>
      </c>
      <c r="N27" s="40">
        <v>20267837990</v>
      </c>
      <c r="O27" s="41">
        <v>42904739342</v>
      </c>
      <c r="P27" s="4"/>
      <c r="Q27" s="30">
        <f t="shared" si="5"/>
        <v>1.3869773791335469</v>
      </c>
      <c r="R27" s="31">
        <f t="shared" si="6"/>
        <v>1.5654223470900608</v>
      </c>
      <c r="S27" s="31">
        <f t="shared" si="7"/>
        <v>1.5321333480715691</v>
      </c>
      <c r="T27" s="31"/>
      <c r="U27" s="31">
        <f t="shared" si="8"/>
        <v>0.99566566341384033</v>
      </c>
      <c r="V27" s="31">
        <f t="shared" si="9"/>
        <v>1.1620172769448858</v>
      </c>
      <c r="W27" s="31">
        <f t="shared" si="10"/>
        <v>1.306655097733743</v>
      </c>
      <c r="X27" s="31"/>
      <c r="Y27" s="31">
        <f t="shared" si="11"/>
        <v>1.4708069442264611</v>
      </c>
      <c r="Z27" s="31">
        <f t="shared" si="12"/>
        <v>1.9870066416777998</v>
      </c>
      <c r="AA27" s="32">
        <f t="shared" si="13"/>
        <v>2.174009721009257</v>
      </c>
      <c r="AC27" s="48"/>
      <c r="AD27" s="49"/>
      <c r="AE27" s="49"/>
      <c r="AF27" s="49"/>
      <c r="AG27" s="49"/>
      <c r="AH27" s="49"/>
      <c r="AI27" s="49"/>
      <c r="AJ27" s="49"/>
      <c r="AK27" s="49"/>
      <c r="AL27" s="49"/>
      <c r="AM27" s="50"/>
    </row>
    <row r="28" spans="2:44">
      <c r="B28" s="3" t="s">
        <v>33</v>
      </c>
      <c r="C28" s="2">
        <v>75</v>
      </c>
      <c r="D28" s="2"/>
      <c r="E28" s="39">
        <v>9792178176</v>
      </c>
      <c r="F28" s="40">
        <v>16264802000</v>
      </c>
      <c r="G28" s="40">
        <v>27085178836</v>
      </c>
      <c r="H28" s="40"/>
      <c r="I28" s="40">
        <v>24725521408</v>
      </c>
      <c r="J28" s="40">
        <v>46660517176</v>
      </c>
      <c r="K28" s="40">
        <v>22512768010</v>
      </c>
      <c r="L28" s="40"/>
      <c r="M28" s="40">
        <v>4407742464</v>
      </c>
      <c r="N28" s="40">
        <v>3265568406</v>
      </c>
      <c r="O28" s="41">
        <v>2165006438</v>
      </c>
      <c r="P28" s="4"/>
      <c r="Q28" s="30">
        <f t="shared" si="5"/>
        <v>0.49654781224295219</v>
      </c>
      <c r="R28" s="31">
        <f t="shared" si="6"/>
        <v>0.44846175030120972</v>
      </c>
      <c r="S28" s="31">
        <f t="shared" si="7"/>
        <v>0.49084863598079881</v>
      </c>
      <c r="T28" s="31"/>
      <c r="U28" s="31">
        <f t="shared" si="8"/>
        <v>1.5946495627481834</v>
      </c>
      <c r="V28" s="31">
        <f t="shared" si="9"/>
        <v>1.013360072098374</v>
      </c>
      <c r="W28" s="31">
        <f t="shared" si="10"/>
        <v>0.58239783624919694</v>
      </c>
      <c r="X28" s="31"/>
      <c r="Y28" s="31">
        <f t="shared" si="11"/>
        <v>0.53485778241909532</v>
      </c>
      <c r="Z28" s="31">
        <f t="shared" si="12"/>
        <v>0.19700776850207319</v>
      </c>
      <c r="AA28" s="32">
        <f t="shared" si="13"/>
        <v>0.11239132167109689</v>
      </c>
      <c r="AC28" s="48"/>
      <c r="AD28" s="49"/>
      <c r="AE28" s="49"/>
      <c r="AF28" s="49"/>
      <c r="AG28" s="49"/>
      <c r="AH28" s="49"/>
      <c r="AI28" s="49"/>
      <c r="AJ28" s="49"/>
      <c r="AK28" s="49"/>
      <c r="AL28" s="49"/>
      <c r="AM28" s="50"/>
    </row>
    <row r="29" spans="2:44">
      <c r="B29" s="3" t="s">
        <v>35</v>
      </c>
      <c r="C29" s="2">
        <v>76</v>
      </c>
      <c r="D29" s="2"/>
      <c r="E29" s="39">
        <v>7270521856</v>
      </c>
      <c r="F29" s="40">
        <v>15930463000</v>
      </c>
      <c r="G29" s="40">
        <v>21501640950</v>
      </c>
      <c r="H29" s="40"/>
      <c r="I29" s="40">
        <v>9114219840</v>
      </c>
      <c r="J29" s="40">
        <v>27897967572</v>
      </c>
      <c r="K29" s="40">
        <v>21251413503</v>
      </c>
      <c r="L29" s="40"/>
      <c r="M29" s="40">
        <v>1920452736</v>
      </c>
      <c r="N29" s="40">
        <v>4074846608</v>
      </c>
      <c r="O29" s="41">
        <v>4926652272</v>
      </c>
      <c r="P29" s="4"/>
      <c r="Q29" s="30">
        <f t="shared" si="5"/>
        <v>0.48309865995502177</v>
      </c>
      <c r="R29" s="31">
        <f t="shared" si="6"/>
        <v>0.56329610344409431</v>
      </c>
      <c r="S29" s="31">
        <f t="shared" si="7"/>
        <v>0.36545413816922245</v>
      </c>
      <c r="T29" s="31"/>
      <c r="U29" s="31">
        <f t="shared" si="8"/>
        <v>0.77024303906137936</v>
      </c>
      <c r="V29" s="31">
        <f t="shared" si="9"/>
        <v>0.77699554264081117</v>
      </c>
      <c r="W29" s="31">
        <f t="shared" si="10"/>
        <v>0.51561325812426895</v>
      </c>
      <c r="X29" s="31"/>
      <c r="Y29" s="31">
        <f t="shared" si="11"/>
        <v>0.30536145337343101</v>
      </c>
      <c r="Z29" s="31">
        <f t="shared" si="12"/>
        <v>0.31525904315286535</v>
      </c>
      <c r="AA29" s="32">
        <f t="shared" si="13"/>
        <v>0.23986721576225256</v>
      </c>
      <c r="AC29" s="48"/>
      <c r="AD29" s="49"/>
      <c r="AE29" s="49"/>
      <c r="AF29" s="49"/>
      <c r="AG29" s="49"/>
      <c r="AH29" s="49"/>
      <c r="AI29" s="49"/>
      <c r="AJ29" s="49"/>
      <c r="AK29" s="49"/>
      <c r="AL29" s="49"/>
      <c r="AM29" s="50"/>
    </row>
    <row r="30" spans="2:44">
      <c r="B30" s="3" t="s">
        <v>31</v>
      </c>
      <c r="C30" s="2">
        <v>77</v>
      </c>
      <c r="D30" s="2"/>
      <c r="E30" s="39">
        <v>27081359360</v>
      </c>
      <c r="F30" s="40">
        <v>46165218000</v>
      </c>
      <c r="G30" s="40">
        <v>100012547306</v>
      </c>
      <c r="H30" s="40"/>
      <c r="I30" s="40">
        <v>28216376832</v>
      </c>
      <c r="J30" s="40">
        <v>89763143502</v>
      </c>
      <c r="K30" s="40">
        <v>76997113242</v>
      </c>
      <c r="L30" s="40"/>
      <c r="M30" s="40">
        <v>8872662016</v>
      </c>
      <c r="N30" s="40">
        <v>14607195695</v>
      </c>
      <c r="O30" s="41">
        <v>22921502691</v>
      </c>
      <c r="P30" s="4"/>
      <c r="Q30" s="30">
        <f t="shared" si="5"/>
        <v>0.96046470553411523</v>
      </c>
      <c r="R30" s="31">
        <f t="shared" si="6"/>
        <v>0.76018881855867082</v>
      </c>
      <c r="S30" s="31">
        <f t="shared" si="7"/>
        <v>0.83342175055674383</v>
      </c>
      <c r="T30" s="31"/>
      <c r="U30" s="31">
        <f t="shared" si="8"/>
        <v>1.2727708810255962</v>
      </c>
      <c r="V30" s="31">
        <f t="shared" si="9"/>
        <v>1.1642392948438198</v>
      </c>
      <c r="W30" s="31">
        <f t="shared" si="10"/>
        <v>0.91592467771475106</v>
      </c>
      <c r="X30" s="31"/>
      <c r="Y30" s="31">
        <f t="shared" si="11"/>
        <v>0.75301778006627773</v>
      </c>
      <c r="Z30" s="31">
        <f t="shared" si="12"/>
        <v>0.52628546233095608</v>
      </c>
      <c r="AA30" s="32">
        <f t="shared" si="13"/>
        <v>0.54715595792576699</v>
      </c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50"/>
    </row>
    <row r="31" spans="2:44">
      <c r="B31" s="3" t="s">
        <v>16</v>
      </c>
      <c r="C31" s="2">
        <v>78</v>
      </c>
      <c r="D31" s="2"/>
      <c r="E31" s="39">
        <v>67001430016</v>
      </c>
      <c r="F31" s="40">
        <v>89185671000</v>
      </c>
      <c r="G31" s="40">
        <v>196576530831</v>
      </c>
      <c r="H31" s="40"/>
      <c r="I31" s="40">
        <v>29372656128</v>
      </c>
      <c r="J31" s="40">
        <v>56873384610</v>
      </c>
      <c r="K31" s="40">
        <v>88007573427</v>
      </c>
      <c r="L31" s="40"/>
      <c r="M31" s="40">
        <v>13678123008</v>
      </c>
      <c r="N31" s="40">
        <v>19398080086</v>
      </c>
      <c r="O31" s="41">
        <v>30429197866</v>
      </c>
      <c r="P31" s="4"/>
      <c r="Q31" s="30">
        <f t="shared" si="5"/>
        <v>1.3799138218858755</v>
      </c>
      <c r="R31" s="31">
        <f t="shared" si="6"/>
        <v>1.5877341777124743</v>
      </c>
      <c r="S31" s="31">
        <f t="shared" si="7"/>
        <v>1.7148255669694583</v>
      </c>
      <c r="T31" s="31"/>
      <c r="U31" s="31">
        <f t="shared" si="8"/>
        <v>0.76939462427194938</v>
      </c>
      <c r="V31" s="31">
        <f t="shared" si="9"/>
        <v>0.797497623111596</v>
      </c>
      <c r="W31" s="31">
        <f t="shared" si="10"/>
        <v>1.0959312376542418</v>
      </c>
      <c r="X31" s="31"/>
      <c r="Y31" s="31">
        <f t="shared" si="11"/>
        <v>0.6741161628272232</v>
      </c>
      <c r="Z31" s="31">
        <f t="shared" si="12"/>
        <v>0.75559555905765652</v>
      </c>
      <c r="AA31" s="32">
        <f t="shared" si="13"/>
        <v>0.76039016843732987</v>
      </c>
      <c r="AC31" s="48"/>
      <c r="AD31" s="49"/>
      <c r="AE31" s="49"/>
      <c r="AF31" s="49"/>
      <c r="AG31" s="49"/>
      <c r="AH31" s="49"/>
      <c r="AI31" s="49"/>
      <c r="AJ31" s="49"/>
      <c r="AK31" s="49"/>
      <c r="AL31" s="49"/>
      <c r="AM31" s="50"/>
    </row>
    <row r="32" spans="2:44">
      <c r="B32" s="3" t="s">
        <v>37</v>
      </c>
      <c r="C32" s="2">
        <v>79</v>
      </c>
      <c r="D32" s="2"/>
      <c r="E32" s="39">
        <v>10458243072</v>
      </c>
      <c r="F32" s="40">
        <v>17383868000</v>
      </c>
      <c r="G32" s="40">
        <v>42018092293</v>
      </c>
      <c r="H32" s="40"/>
      <c r="I32" s="40">
        <v>31832606368</v>
      </c>
      <c r="J32" s="40">
        <v>42240572989</v>
      </c>
      <c r="K32" s="40">
        <v>11937403773</v>
      </c>
      <c r="L32" s="40"/>
      <c r="M32" s="40">
        <v>3601907968</v>
      </c>
      <c r="N32" s="40">
        <v>6397102829</v>
      </c>
      <c r="O32" s="41">
        <v>11455806570</v>
      </c>
      <c r="P32" s="4"/>
      <c r="Q32" s="30">
        <f t="shared" si="5"/>
        <v>0.71424581033977541</v>
      </c>
      <c r="R32" s="31">
        <f t="shared" si="6"/>
        <v>1.1530760432513782</v>
      </c>
      <c r="S32" s="31">
        <f t="shared" si="7"/>
        <v>1.1741182115253417</v>
      </c>
      <c r="T32" s="31"/>
      <c r="U32" s="31">
        <f t="shared" si="8"/>
        <v>2.7650258942721235</v>
      </c>
      <c r="V32" s="31">
        <f t="shared" si="9"/>
        <v>2.2068811630680165</v>
      </c>
      <c r="W32" s="31">
        <f t="shared" si="10"/>
        <v>0.47616816131524869</v>
      </c>
      <c r="X32" s="31"/>
      <c r="Y32" s="31">
        <f t="shared" si="11"/>
        <v>0.58865647333065341</v>
      </c>
      <c r="Z32" s="31">
        <f t="shared" si="12"/>
        <v>0.92841640250860635</v>
      </c>
      <c r="AA32" s="32">
        <f t="shared" si="13"/>
        <v>0.91697790424693426</v>
      </c>
      <c r="AC32" s="48"/>
      <c r="AD32" s="49"/>
      <c r="AE32" s="49"/>
      <c r="AF32" s="49"/>
      <c r="AG32" s="49"/>
      <c r="AH32" s="49"/>
      <c r="AI32" s="49"/>
      <c r="AJ32" s="49"/>
      <c r="AK32" s="49"/>
      <c r="AL32" s="49"/>
      <c r="AM32" s="50"/>
    </row>
    <row r="33" spans="2:39">
      <c r="B33" s="3" t="s">
        <v>23</v>
      </c>
      <c r="C33" s="2">
        <v>81</v>
      </c>
      <c r="D33" s="2"/>
      <c r="E33" s="39">
        <v>1866424960</v>
      </c>
      <c r="F33" s="40">
        <v>2246306000</v>
      </c>
      <c r="G33" s="40">
        <v>5556103417</v>
      </c>
      <c r="H33" s="40"/>
      <c r="I33" s="40">
        <v>678583041</v>
      </c>
      <c r="J33" s="40">
        <v>1391801139</v>
      </c>
      <c r="K33" s="40">
        <v>2515413765</v>
      </c>
      <c r="L33" s="40"/>
      <c r="M33" s="40">
        <v>1471369856</v>
      </c>
      <c r="N33" s="40">
        <v>2372788894</v>
      </c>
      <c r="O33" s="41">
        <v>3874057214</v>
      </c>
      <c r="P33" s="4"/>
      <c r="Q33" s="30">
        <f t="shared" si="5"/>
        <v>1.1571079712988086</v>
      </c>
      <c r="R33" s="31">
        <f t="shared" si="6"/>
        <v>1.1164902923616982</v>
      </c>
      <c r="S33" s="31">
        <f t="shared" si="7"/>
        <v>1.0720261625792136</v>
      </c>
      <c r="T33" s="31"/>
      <c r="U33" s="31">
        <f t="shared" si="8"/>
        <v>0.53506234333073355</v>
      </c>
      <c r="V33" s="31">
        <f t="shared" si="9"/>
        <v>0.54487995980851611</v>
      </c>
      <c r="W33" s="31">
        <f t="shared" si="10"/>
        <v>0.69281849452789857</v>
      </c>
      <c r="X33" s="31"/>
      <c r="Y33" s="31">
        <f t="shared" si="11"/>
        <v>2.1828583195171292</v>
      </c>
      <c r="Z33" s="31">
        <f t="shared" si="12"/>
        <v>2.580435894763228</v>
      </c>
      <c r="AA33" s="32">
        <f t="shared" si="13"/>
        <v>2.1412077129260374</v>
      </c>
      <c r="AC33" s="48"/>
      <c r="AD33" s="49"/>
      <c r="AE33" s="49"/>
      <c r="AF33" s="49"/>
      <c r="AG33" s="49"/>
      <c r="AH33" s="49"/>
      <c r="AI33" s="49"/>
      <c r="AJ33" s="49"/>
      <c r="AK33" s="49"/>
      <c r="AL33" s="49"/>
      <c r="AM33" s="50"/>
    </row>
    <row r="34" spans="2:39">
      <c r="B34" s="3" t="s">
        <v>27</v>
      </c>
      <c r="C34" s="2">
        <v>82</v>
      </c>
      <c r="D34" s="2"/>
      <c r="E34" s="39">
        <v>4464550912</v>
      </c>
      <c r="F34" s="40">
        <v>4737256000</v>
      </c>
      <c r="G34" s="40">
        <v>10773845289</v>
      </c>
      <c r="H34" s="40"/>
      <c r="I34" s="40">
        <v>1596802942</v>
      </c>
      <c r="J34" s="40">
        <v>4743697246</v>
      </c>
      <c r="K34" s="40">
        <v>4808984292</v>
      </c>
      <c r="L34" s="40"/>
      <c r="M34" s="40">
        <v>5477641728</v>
      </c>
      <c r="N34" s="40">
        <v>8453543966</v>
      </c>
      <c r="O34" s="41">
        <v>10525053478</v>
      </c>
      <c r="P34" s="4"/>
      <c r="Q34" s="30">
        <f t="shared" si="5"/>
        <v>1.0463552563661591</v>
      </c>
      <c r="R34" s="31">
        <f t="shared" si="6"/>
        <v>0.77371858322238274</v>
      </c>
      <c r="S34" s="31">
        <f t="shared" si="7"/>
        <v>0.77303191716659492</v>
      </c>
      <c r="T34" s="31"/>
      <c r="U34" s="31">
        <f t="shared" si="8"/>
        <v>0.47598222897161019</v>
      </c>
      <c r="V34" s="31">
        <f t="shared" si="9"/>
        <v>0.61025416250362252</v>
      </c>
      <c r="W34" s="31">
        <f t="shared" si="10"/>
        <v>0.49255533224525794</v>
      </c>
      <c r="X34" s="31"/>
      <c r="Y34" s="31">
        <f t="shared" si="11"/>
        <v>3.0720999832842955</v>
      </c>
      <c r="Z34" s="31">
        <f t="shared" si="12"/>
        <v>3.0209457646768261</v>
      </c>
      <c r="AA34" s="32">
        <f t="shared" si="13"/>
        <v>2.1632599358100597</v>
      </c>
      <c r="AC34" s="48"/>
      <c r="AD34" s="49"/>
      <c r="AE34" s="49"/>
      <c r="AF34" s="49"/>
      <c r="AG34" s="49"/>
      <c r="AH34" s="49"/>
      <c r="AI34" s="49"/>
      <c r="AJ34" s="49"/>
      <c r="AK34" s="49"/>
      <c r="AL34" s="49"/>
      <c r="AM34" s="50"/>
    </row>
    <row r="35" spans="2:39">
      <c r="B35" s="3" t="s">
        <v>39</v>
      </c>
      <c r="C35" s="2">
        <v>83</v>
      </c>
      <c r="D35" s="2"/>
      <c r="E35" s="39">
        <v>346456000</v>
      </c>
      <c r="F35" s="40">
        <v>329126000</v>
      </c>
      <c r="G35" s="40">
        <v>1062373151</v>
      </c>
      <c r="H35" s="40"/>
      <c r="I35" s="40">
        <v>133276379</v>
      </c>
      <c r="J35" s="40">
        <v>351404170</v>
      </c>
      <c r="K35" s="40">
        <v>461257643</v>
      </c>
      <c r="L35" s="40"/>
      <c r="M35" s="40">
        <v>1140748160</v>
      </c>
      <c r="N35" s="40">
        <v>1501224454</v>
      </c>
      <c r="O35" s="41">
        <v>3855410705</v>
      </c>
      <c r="P35" s="4"/>
      <c r="Q35" s="30">
        <f t="shared" si="5"/>
        <v>0.38403255539928799</v>
      </c>
      <c r="R35" s="31">
        <f t="shared" si="6"/>
        <v>0.27567184873301681</v>
      </c>
      <c r="S35" s="31">
        <f t="shared" si="7"/>
        <v>0.27883303865914205</v>
      </c>
      <c r="T35" s="31"/>
      <c r="U35" s="31">
        <f t="shared" si="8"/>
        <v>0.18789324800745719</v>
      </c>
      <c r="V35" s="31">
        <f t="shared" si="9"/>
        <v>0.23183273107854926</v>
      </c>
      <c r="W35" s="31">
        <f t="shared" si="10"/>
        <v>0.1728166954452314</v>
      </c>
      <c r="X35" s="31"/>
      <c r="Y35" s="31">
        <f t="shared" si="11"/>
        <v>3.0258686678663573</v>
      </c>
      <c r="Z35" s="31">
        <f t="shared" si="12"/>
        <v>2.7512103498282605</v>
      </c>
      <c r="AA35" s="32">
        <f t="shared" si="13"/>
        <v>2.8986481316682906</v>
      </c>
      <c r="AC35" s="48"/>
      <c r="AD35" s="49"/>
      <c r="AE35" s="49"/>
      <c r="AF35" s="49"/>
      <c r="AG35" s="49"/>
      <c r="AH35" s="49"/>
      <c r="AI35" s="49"/>
      <c r="AJ35" s="49"/>
      <c r="AK35" s="49"/>
      <c r="AL35" s="49"/>
      <c r="AM35" s="50"/>
    </row>
    <row r="36" spans="2:39">
      <c r="B36" s="3" t="s">
        <v>38</v>
      </c>
      <c r="C36" s="2">
        <v>84</v>
      </c>
      <c r="D36" s="2"/>
      <c r="E36" s="39">
        <v>7044742144</v>
      </c>
      <c r="F36" s="40">
        <v>6851884000</v>
      </c>
      <c r="G36" s="40">
        <v>16970643267</v>
      </c>
      <c r="H36" s="40"/>
      <c r="I36" s="40">
        <v>2478587152</v>
      </c>
      <c r="J36" s="40">
        <v>8173023620</v>
      </c>
      <c r="K36" s="40">
        <v>3191943008</v>
      </c>
      <c r="L36" s="40"/>
      <c r="M36" s="40">
        <v>11838577664</v>
      </c>
      <c r="N36" s="40">
        <v>13351367699</v>
      </c>
      <c r="O36" s="41">
        <v>20024596649</v>
      </c>
      <c r="P36" s="4"/>
      <c r="Q36" s="30">
        <f t="shared" si="5"/>
        <v>0.57180645007015241</v>
      </c>
      <c r="R36" s="31">
        <f t="shared" si="6"/>
        <v>0.36202665655844857</v>
      </c>
      <c r="S36" s="31">
        <f t="shared" si="7"/>
        <v>0.47455388124715098</v>
      </c>
      <c r="T36" s="31"/>
      <c r="U36" s="31">
        <f t="shared" si="8"/>
        <v>0.25587401070681454</v>
      </c>
      <c r="V36" s="31">
        <f t="shared" si="9"/>
        <v>0.3401346802914777</v>
      </c>
      <c r="W36" s="31">
        <f t="shared" si="10"/>
        <v>0.1274140526409428</v>
      </c>
      <c r="X36" s="31"/>
      <c r="Y36" s="31">
        <f t="shared" si="11"/>
        <v>2.2994491938956414</v>
      </c>
      <c r="Z36" s="31">
        <f t="shared" si="12"/>
        <v>1.5434915046731832</v>
      </c>
      <c r="AA36" s="32">
        <f t="shared" si="13"/>
        <v>1.6040160421242389</v>
      </c>
      <c r="AC36" s="48"/>
      <c r="AD36" s="49"/>
      <c r="AE36" s="49"/>
      <c r="AF36" s="49"/>
      <c r="AG36" s="49"/>
      <c r="AH36" s="49"/>
      <c r="AI36" s="49"/>
      <c r="AJ36" s="49"/>
      <c r="AK36" s="49"/>
      <c r="AL36" s="49"/>
      <c r="AM36" s="50"/>
    </row>
    <row r="37" spans="2:39">
      <c r="B37" s="3" t="s">
        <v>40</v>
      </c>
      <c r="C37" s="2">
        <v>85</v>
      </c>
      <c r="D37" s="2"/>
      <c r="E37" s="39">
        <v>1179217024</v>
      </c>
      <c r="F37" s="40">
        <v>1301951000</v>
      </c>
      <c r="G37" s="40">
        <v>3738684120</v>
      </c>
      <c r="H37" s="40"/>
      <c r="I37" s="40">
        <v>478957960</v>
      </c>
      <c r="J37" s="40">
        <v>663606162</v>
      </c>
      <c r="K37" s="40">
        <v>727951407</v>
      </c>
      <c r="L37" s="40"/>
      <c r="M37" s="40">
        <v>6968394240</v>
      </c>
      <c r="N37" s="40">
        <v>7135925407</v>
      </c>
      <c r="O37" s="41">
        <v>9762981450</v>
      </c>
      <c r="P37" s="4"/>
      <c r="Q37" s="30">
        <f t="shared" si="5"/>
        <v>0.27355573507578856</v>
      </c>
      <c r="R37" s="31">
        <f t="shared" si="6"/>
        <v>0.3194624244271731</v>
      </c>
      <c r="S37" s="31">
        <f t="shared" si="7"/>
        <v>0.3855036534249614</v>
      </c>
      <c r="T37" s="31"/>
      <c r="U37" s="31">
        <f t="shared" si="8"/>
        <v>0.14131475602175869</v>
      </c>
      <c r="V37" s="31">
        <f t="shared" si="9"/>
        <v>0.12825466400438679</v>
      </c>
      <c r="W37" s="31">
        <f t="shared" si="10"/>
        <v>0.10714874543604412</v>
      </c>
      <c r="X37" s="31"/>
      <c r="Y37" s="31">
        <f t="shared" si="11"/>
        <v>3.868344458890657</v>
      </c>
      <c r="Z37" s="31">
        <f t="shared" si="12"/>
        <v>3.8310990871808204</v>
      </c>
      <c r="AA37" s="32">
        <f t="shared" si="13"/>
        <v>2.88369878356766</v>
      </c>
      <c r="AC37" s="48"/>
      <c r="AD37" s="49"/>
      <c r="AE37" s="49"/>
      <c r="AF37" s="49"/>
      <c r="AG37" s="49"/>
      <c r="AH37" s="49"/>
      <c r="AI37" s="49"/>
      <c r="AJ37" s="49"/>
      <c r="AK37" s="49"/>
      <c r="AL37" s="49"/>
      <c r="AM37" s="50"/>
    </row>
    <row r="38" spans="2:39">
      <c r="B38" s="3" t="s">
        <v>21</v>
      </c>
      <c r="C38" s="2">
        <v>87</v>
      </c>
      <c r="D38" s="2"/>
      <c r="E38" s="39">
        <v>9592204288</v>
      </c>
      <c r="F38" s="40">
        <v>14531794000</v>
      </c>
      <c r="G38" s="40">
        <v>39916089902</v>
      </c>
      <c r="H38" s="40"/>
      <c r="I38" s="40">
        <v>12108000192</v>
      </c>
      <c r="J38" s="40">
        <v>30799428293</v>
      </c>
      <c r="K38" s="40">
        <v>44239574366</v>
      </c>
      <c r="L38" s="40"/>
      <c r="M38" s="40">
        <v>1843199360</v>
      </c>
      <c r="N38" s="40">
        <v>2723784682</v>
      </c>
      <c r="O38" s="41">
        <v>5864238671</v>
      </c>
      <c r="P38" s="4"/>
      <c r="Q38" s="30">
        <f t="shared" si="5"/>
        <v>1.1747535600161545</v>
      </c>
      <c r="R38" s="31">
        <f t="shared" si="6"/>
        <v>1.2462818887838814</v>
      </c>
      <c r="S38" s="31">
        <f t="shared" si="7"/>
        <v>1.1317117227478382</v>
      </c>
      <c r="T38" s="31"/>
      <c r="U38" s="31">
        <f t="shared" si="8"/>
        <v>1.8859874711264004</v>
      </c>
      <c r="V38" s="31">
        <f t="shared" si="9"/>
        <v>2.0805459871458707</v>
      </c>
      <c r="W38" s="31">
        <f t="shared" si="10"/>
        <v>1.7904975787833814</v>
      </c>
      <c r="X38" s="31"/>
      <c r="Y38" s="31">
        <f t="shared" si="11"/>
        <v>0.54018311318870782</v>
      </c>
      <c r="Z38" s="31">
        <f t="shared" si="12"/>
        <v>0.51111398422530296</v>
      </c>
      <c r="AA38" s="32">
        <f t="shared" si="13"/>
        <v>0.47627431945101106</v>
      </c>
      <c r="AC38" s="48"/>
      <c r="AD38" s="49"/>
      <c r="AE38" s="49"/>
      <c r="AF38" s="49"/>
      <c r="AG38" s="49"/>
      <c r="AH38" s="49"/>
      <c r="AI38" s="49"/>
      <c r="AJ38" s="49"/>
      <c r="AK38" s="49"/>
      <c r="AL38" s="49"/>
      <c r="AM38" s="50"/>
    </row>
    <row r="39" spans="2:39">
      <c r="B39" s="3" t="s">
        <v>36</v>
      </c>
      <c r="C39" s="2">
        <v>88</v>
      </c>
      <c r="D39" s="2"/>
      <c r="E39" s="39">
        <v>4257764096</v>
      </c>
      <c r="F39" s="40">
        <v>4860223000</v>
      </c>
      <c r="G39" s="40">
        <v>7443764494</v>
      </c>
      <c r="H39" s="40"/>
      <c r="I39" s="40">
        <v>3664364576</v>
      </c>
      <c r="J39" s="40">
        <v>7868609440</v>
      </c>
      <c r="K39" s="40">
        <v>7043694245</v>
      </c>
      <c r="L39" s="40"/>
      <c r="M39" s="40">
        <v>1386030464</v>
      </c>
      <c r="N39" s="40">
        <v>2473948833</v>
      </c>
      <c r="O39" s="41">
        <v>4527043995</v>
      </c>
      <c r="P39" s="4"/>
      <c r="Q39" s="30">
        <f t="shared" si="5"/>
        <v>0.74604956940640643</v>
      </c>
      <c r="R39" s="31">
        <f t="shared" si="6"/>
        <v>0.70491309143351488</v>
      </c>
      <c r="S39" s="31">
        <f t="shared" si="7"/>
        <v>0.70357043235224437</v>
      </c>
      <c r="T39" s="31"/>
      <c r="U39" s="31">
        <f t="shared" si="8"/>
        <v>0.81662523950791432</v>
      </c>
      <c r="V39" s="31">
        <f t="shared" si="9"/>
        <v>0.89890745650393356</v>
      </c>
      <c r="W39" s="31">
        <f t="shared" si="10"/>
        <v>0.95036498493567645</v>
      </c>
      <c r="X39" s="31"/>
      <c r="Y39" s="31">
        <f t="shared" si="11"/>
        <v>0.58116467239579905</v>
      </c>
      <c r="Z39" s="31">
        <f t="shared" si="12"/>
        <v>0.7850874452872032</v>
      </c>
      <c r="AA39" s="32">
        <f t="shared" si="13"/>
        <v>1.2257090020675803</v>
      </c>
      <c r="AC39" s="48"/>
      <c r="AD39" s="49"/>
      <c r="AE39" s="49"/>
      <c r="AF39" s="49"/>
      <c r="AG39" s="49"/>
      <c r="AH39" s="49"/>
      <c r="AI39" s="49"/>
      <c r="AJ39" s="49"/>
      <c r="AK39" s="49"/>
      <c r="AL39" s="49"/>
      <c r="AM39" s="50"/>
    </row>
    <row r="40" spans="2:39" ht="15.75" thickBot="1">
      <c r="B40" s="3" t="s">
        <v>34</v>
      </c>
      <c r="C40" s="2">
        <v>89</v>
      </c>
      <c r="D40" s="2"/>
      <c r="E40" s="39">
        <v>15664089088</v>
      </c>
      <c r="F40" s="40">
        <v>16507403000</v>
      </c>
      <c r="G40" s="40">
        <v>43513029044</v>
      </c>
      <c r="H40" s="40"/>
      <c r="I40" s="40">
        <v>18146765056</v>
      </c>
      <c r="J40" s="40">
        <v>31076141662</v>
      </c>
      <c r="K40" s="40">
        <v>45897039237</v>
      </c>
      <c r="L40" s="40"/>
      <c r="M40" s="40">
        <v>8921730048</v>
      </c>
      <c r="N40" s="40">
        <v>12517682374</v>
      </c>
      <c r="O40" s="41">
        <v>18081981156</v>
      </c>
      <c r="P40" s="4"/>
      <c r="Q40" s="33">
        <f t="shared" si="5"/>
        <v>0.84683290503105069</v>
      </c>
      <c r="R40" s="34">
        <f t="shared" si="6"/>
        <v>0.78202102634068793</v>
      </c>
      <c r="S40" s="34">
        <f t="shared" si="7"/>
        <v>0.86752692333410408</v>
      </c>
      <c r="T40" s="34"/>
      <c r="U40" s="34">
        <f t="shared" si="8"/>
        <v>1.2477564707465374</v>
      </c>
      <c r="V40" s="34">
        <f t="shared" si="9"/>
        <v>1.1595897883948396</v>
      </c>
      <c r="W40" s="34">
        <f t="shared" si="10"/>
        <v>1.3062409410574436</v>
      </c>
      <c r="X40" s="34"/>
      <c r="Y40" s="34">
        <f t="shared" si="11"/>
        <v>1.1542024741074992</v>
      </c>
      <c r="Z40" s="34">
        <f t="shared" si="12"/>
        <v>1.2975124777282605</v>
      </c>
      <c r="AA40" s="35">
        <f t="shared" si="13"/>
        <v>1.0326837965658577</v>
      </c>
      <c r="AC40" s="51"/>
      <c r="AD40" s="52"/>
      <c r="AE40" s="52"/>
      <c r="AF40" s="52"/>
      <c r="AG40" s="52"/>
      <c r="AH40" s="52"/>
      <c r="AI40" s="52"/>
      <c r="AJ40" s="52"/>
      <c r="AK40" s="52"/>
      <c r="AL40" s="52"/>
      <c r="AM40" s="53"/>
    </row>
    <row r="41" spans="2:39" ht="15.75" thickBot="1">
      <c r="B41" s="3" t="s">
        <v>41</v>
      </c>
      <c r="C41" s="2" t="s">
        <v>42</v>
      </c>
      <c r="D41" s="2"/>
      <c r="E41" s="42">
        <f>SUM(E6:E40)</f>
        <v>359249643392</v>
      </c>
      <c r="F41" s="43">
        <f t="shared" ref="F41:G41" si="14">SUM(F6:F40)</f>
        <v>469898025000</v>
      </c>
      <c r="G41" s="43">
        <f t="shared" si="14"/>
        <v>1066470178840</v>
      </c>
      <c r="H41" s="43"/>
      <c r="I41" s="43">
        <f>SUM(I6:I40)</f>
        <v>282460882629</v>
      </c>
      <c r="J41" s="43">
        <f t="shared" ref="J41:K41" si="15">SUM(J6:J40)</f>
        <v>596576313608</v>
      </c>
      <c r="K41" s="43">
        <f t="shared" si="15"/>
        <v>747091405371</v>
      </c>
      <c r="L41" s="43"/>
      <c r="M41" s="43">
        <f>SUM(M6:M40)</f>
        <v>150126031184</v>
      </c>
      <c r="N41" s="43">
        <f t="shared" ref="N41:O41" si="16">SUM(N6:N40)</f>
        <v>214761129975</v>
      </c>
      <c r="O41" s="44">
        <f t="shared" si="16"/>
        <v>372298263707</v>
      </c>
      <c r="P41" s="4"/>
    </row>
    <row r="43" spans="2:39">
      <c r="E43" s="1" t="s">
        <v>4</v>
      </c>
      <c r="I43" s="1" t="s">
        <v>4</v>
      </c>
      <c r="M43" s="1" t="s">
        <v>4</v>
      </c>
    </row>
    <row r="44" spans="2:39" ht="15.75" thickBot="1">
      <c r="E44" s="1"/>
    </row>
    <row r="45" spans="2:39">
      <c r="C45" s="2">
        <v>51</v>
      </c>
      <c r="E45" s="36">
        <v>65734910878</v>
      </c>
      <c r="F45" s="37">
        <v>131808297409</v>
      </c>
      <c r="G45" s="37">
        <v>332221747287</v>
      </c>
      <c r="H45" s="15"/>
      <c r="I45" s="37">
        <v>65734910878</v>
      </c>
      <c r="J45" s="37">
        <v>131808297409</v>
      </c>
      <c r="K45" s="37">
        <v>332221747287</v>
      </c>
      <c r="L45" s="15"/>
      <c r="M45" s="37">
        <v>65734910878</v>
      </c>
      <c r="N45" s="37">
        <v>131808297409</v>
      </c>
      <c r="O45" s="38">
        <v>332221747287</v>
      </c>
    </row>
    <row r="46" spans="2:39">
      <c r="C46" s="2">
        <v>52</v>
      </c>
      <c r="E46" s="39">
        <v>21663347755</v>
      </c>
      <c r="F46" s="40">
        <v>33123538339</v>
      </c>
      <c r="G46" s="40">
        <v>89382255801</v>
      </c>
      <c r="H46" s="18"/>
      <c r="I46" s="40">
        <v>21663347755</v>
      </c>
      <c r="J46" s="40">
        <v>33123538339</v>
      </c>
      <c r="K46" s="40">
        <v>89382255801</v>
      </c>
      <c r="L46" s="18"/>
      <c r="M46" s="40">
        <v>21663347755</v>
      </c>
      <c r="N46" s="40">
        <v>33123538339</v>
      </c>
      <c r="O46" s="41">
        <v>89382255801</v>
      </c>
    </row>
    <row r="47" spans="2:39">
      <c r="C47" s="2">
        <v>53</v>
      </c>
      <c r="E47" s="39">
        <v>19518310756</v>
      </c>
      <c r="F47" s="40">
        <v>33474753035</v>
      </c>
      <c r="G47" s="40">
        <v>64544401126</v>
      </c>
      <c r="H47" s="18"/>
      <c r="I47" s="40">
        <v>19518310756</v>
      </c>
      <c r="J47" s="40">
        <v>33474753035</v>
      </c>
      <c r="K47" s="40">
        <v>64544401126</v>
      </c>
      <c r="L47" s="18"/>
      <c r="M47" s="40">
        <v>19518310756</v>
      </c>
      <c r="N47" s="40">
        <v>33474753035</v>
      </c>
      <c r="O47" s="41">
        <v>64544401126</v>
      </c>
    </row>
    <row r="48" spans="2:39">
      <c r="C48" s="2">
        <v>54</v>
      </c>
      <c r="E48" s="39">
        <v>35058108843</v>
      </c>
      <c r="F48" s="40">
        <v>105703863274</v>
      </c>
      <c r="G48" s="40">
        <v>446250675976</v>
      </c>
      <c r="H48" s="18"/>
      <c r="I48" s="40">
        <v>35058108843</v>
      </c>
      <c r="J48" s="40">
        <v>105703863274</v>
      </c>
      <c r="K48" s="40">
        <v>446250675976</v>
      </c>
      <c r="L48" s="18"/>
      <c r="M48" s="40">
        <v>35058108843</v>
      </c>
      <c r="N48" s="40">
        <v>105703863274</v>
      </c>
      <c r="O48" s="41">
        <v>446250675976</v>
      </c>
    </row>
    <row r="49" spans="3:15">
      <c r="C49" s="2">
        <v>55</v>
      </c>
      <c r="E49" s="39">
        <v>19249859206</v>
      </c>
      <c r="F49" s="40">
        <v>43192256871</v>
      </c>
      <c r="G49" s="40">
        <v>118924541035</v>
      </c>
      <c r="H49" s="18"/>
      <c r="I49" s="40">
        <v>19249859206</v>
      </c>
      <c r="J49" s="40">
        <v>43192256871</v>
      </c>
      <c r="K49" s="40">
        <v>118924541035</v>
      </c>
      <c r="L49" s="18"/>
      <c r="M49" s="40">
        <v>19249859206</v>
      </c>
      <c r="N49" s="40">
        <v>43192256871</v>
      </c>
      <c r="O49" s="41">
        <v>118924541035</v>
      </c>
    </row>
    <row r="50" spans="3:15">
      <c r="C50" s="2">
        <v>56</v>
      </c>
      <c r="E50" s="39">
        <v>10070816544</v>
      </c>
      <c r="F50" s="40">
        <v>12283046731</v>
      </c>
      <c r="G50" s="40">
        <v>51332048685</v>
      </c>
      <c r="H50" s="18"/>
      <c r="I50" s="40">
        <v>10070816544</v>
      </c>
      <c r="J50" s="40">
        <v>12283046731</v>
      </c>
      <c r="K50" s="40">
        <v>51332048685</v>
      </c>
      <c r="L50" s="18"/>
      <c r="M50" s="40">
        <v>10070816544</v>
      </c>
      <c r="N50" s="40">
        <v>12283046731</v>
      </c>
      <c r="O50" s="41">
        <v>51332048685</v>
      </c>
    </row>
    <row r="51" spans="3:15">
      <c r="C51" s="2">
        <v>57</v>
      </c>
      <c r="E51" s="39">
        <v>46974877399</v>
      </c>
      <c r="F51" s="40">
        <v>88330499073</v>
      </c>
      <c r="G51" s="40">
        <v>238358676639</v>
      </c>
      <c r="H51" s="18"/>
      <c r="I51" s="40">
        <v>46974877399</v>
      </c>
      <c r="J51" s="40">
        <v>88330499073</v>
      </c>
      <c r="K51" s="40">
        <v>238358676639</v>
      </c>
      <c r="L51" s="18"/>
      <c r="M51" s="40">
        <v>46974877399</v>
      </c>
      <c r="N51" s="40">
        <v>88330499073</v>
      </c>
      <c r="O51" s="41">
        <v>238358676639</v>
      </c>
    </row>
    <row r="52" spans="3:15">
      <c r="C52" s="2">
        <v>58</v>
      </c>
      <c r="E52" s="39">
        <v>21156052760</v>
      </c>
      <c r="F52" s="40">
        <v>40780561624</v>
      </c>
      <c r="G52" s="40">
        <v>105604494320</v>
      </c>
      <c r="H52" s="18"/>
      <c r="I52" s="40">
        <v>21156052760</v>
      </c>
      <c r="J52" s="40">
        <v>40780561624</v>
      </c>
      <c r="K52" s="40">
        <v>105604494320</v>
      </c>
      <c r="L52" s="18"/>
      <c r="M52" s="40">
        <v>21156052760</v>
      </c>
      <c r="N52" s="40">
        <v>40780561624</v>
      </c>
      <c r="O52" s="41">
        <v>105604494320</v>
      </c>
    </row>
    <row r="53" spans="3:15">
      <c r="C53" s="2">
        <v>59</v>
      </c>
      <c r="E53" s="39">
        <v>33874313536</v>
      </c>
      <c r="F53" s="40">
        <v>63860669910</v>
      </c>
      <c r="G53" s="40">
        <v>170054105000</v>
      </c>
      <c r="H53" s="18"/>
      <c r="I53" s="40">
        <v>33874313536</v>
      </c>
      <c r="J53" s="40">
        <v>63860669910</v>
      </c>
      <c r="K53" s="40">
        <v>170054105000</v>
      </c>
      <c r="L53" s="18"/>
      <c r="M53" s="40">
        <v>33874313536</v>
      </c>
      <c r="N53" s="40">
        <v>63860669910</v>
      </c>
      <c r="O53" s="41">
        <v>170054105000</v>
      </c>
    </row>
    <row r="54" spans="3:15">
      <c r="C54" s="2">
        <v>61</v>
      </c>
      <c r="E54" s="39">
        <v>9664714881</v>
      </c>
      <c r="F54" s="40">
        <v>17088750656</v>
      </c>
      <c r="G54" s="40">
        <v>25063945656</v>
      </c>
      <c r="H54" s="18"/>
      <c r="I54" s="40">
        <v>9664714881</v>
      </c>
      <c r="J54" s="40">
        <v>17088750656</v>
      </c>
      <c r="K54" s="40">
        <v>25063945656</v>
      </c>
      <c r="L54" s="18"/>
      <c r="M54" s="40">
        <v>9664714881</v>
      </c>
      <c r="N54" s="40">
        <v>17088750656</v>
      </c>
      <c r="O54" s="41">
        <v>25063945656</v>
      </c>
    </row>
    <row r="55" spans="3:15">
      <c r="C55" s="2">
        <v>62</v>
      </c>
      <c r="E55" s="39">
        <v>23722145334</v>
      </c>
      <c r="F55" s="40">
        <v>42805332715</v>
      </c>
      <c r="G55" s="40">
        <v>113892029707</v>
      </c>
      <c r="H55" s="18"/>
      <c r="I55" s="40">
        <v>23722145334</v>
      </c>
      <c r="J55" s="40">
        <v>42805332715</v>
      </c>
      <c r="K55" s="40">
        <v>113892029707</v>
      </c>
      <c r="L55" s="18"/>
      <c r="M55" s="40">
        <v>23722145334</v>
      </c>
      <c r="N55" s="40">
        <v>42805332715</v>
      </c>
      <c r="O55" s="41">
        <v>113892029707</v>
      </c>
    </row>
    <row r="56" spans="3:15">
      <c r="C56" s="2">
        <v>63</v>
      </c>
      <c r="E56" s="39">
        <v>16614870397</v>
      </c>
      <c r="F56" s="40">
        <v>31989187989</v>
      </c>
      <c r="G56" s="40">
        <v>52904981829</v>
      </c>
      <c r="H56" s="18"/>
      <c r="I56" s="40">
        <v>16614870397</v>
      </c>
      <c r="J56" s="40">
        <v>31989187989</v>
      </c>
      <c r="K56" s="40">
        <v>52904981829</v>
      </c>
      <c r="L56" s="18"/>
      <c r="M56" s="40">
        <v>16614870397</v>
      </c>
      <c r="N56" s="40">
        <v>31989187989</v>
      </c>
      <c r="O56" s="41">
        <v>52904981829</v>
      </c>
    </row>
    <row r="57" spans="3:15">
      <c r="C57" s="2">
        <v>64</v>
      </c>
      <c r="E57" s="39">
        <v>60611208304</v>
      </c>
      <c r="F57" s="40">
        <v>96970620527</v>
      </c>
      <c r="G57" s="40">
        <v>160232203435</v>
      </c>
      <c r="H57" s="18"/>
      <c r="I57" s="40">
        <v>60611208304</v>
      </c>
      <c r="J57" s="40">
        <v>96970620527</v>
      </c>
      <c r="K57" s="40">
        <v>160232203435</v>
      </c>
      <c r="L57" s="18"/>
      <c r="M57" s="40">
        <v>60611208304</v>
      </c>
      <c r="N57" s="40">
        <v>96970620527</v>
      </c>
      <c r="O57" s="41">
        <v>160232203435</v>
      </c>
    </row>
    <row r="58" spans="3:15">
      <c r="C58" s="2">
        <v>65</v>
      </c>
      <c r="E58" s="39">
        <v>89993859401</v>
      </c>
      <c r="F58" s="40">
        <v>151075156857</v>
      </c>
      <c r="G58" s="40">
        <v>242471736233</v>
      </c>
      <c r="H58" s="18"/>
      <c r="I58" s="40">
        <v>89993859401</v>
      </c>
      <c r="J58" s="40">
        <v>151075156857</v>
      </c>
      <c r="K58" s="40">
        <v>242471736233</v>
      </c>
      <c r="L58" s="18"/>
      <c r="M58" s="40">
        <v>89993859401</v>
      </c>
      <c r="N58" s="40">
        <v>151075156857</v>
      </c>
      <c r="O58" s="41">
        <v>242471736233</v>
      </c>
    </row>
    <row r="59" spans="3:15">
      <c r="C59" s="2">
        <v>66</v>
      </c>
      <c r="E59" s="39">
        <v>64805771266</v>
      </c>
      <c r="F59" s="40">
        <v>114164996499</v>
      </c>
      <c r="G59" s="40">
        <v>228045444715</v>
      </c>
      <c r="H59" s="18"/>
      <c r="I59" s="40">
        <v>64805771266</v>
      </c>
      <c r="J59" s="40">
        <v>114164996499</v>
      </c>
      <c r="K59" s="40">
        <v>228045444715</v>
      </c>
      <c r="L59" s="18"/>
      <c r="M59" s="40">
        <v>64805771266</v>
      </c>
      <c r="N59" s="40">
        <v>114164996499</v>
      </c>
      <c r="O59" s="41">
        <v>228045444715</v>
      </c>
    </row>
    <row r="60" spans="3:15">
      <c r="C60" s="2">
        <v>67</v>
      </c>
      <c r="E60" s="39">
        <v>95755074877</v>
      </c>
      <c r="F60" s="40">
        <v>138540515752</v>
      </c>
      <c r="G60" s="40">
        <v>411637252846</v>
      </c>
      <c r="H60" s="18"/>
      <c r="I60" s="40">
        <v>95755074877</v>
      </c>
      <c r="J60" s="40">
        <v>138540515752</v>
      </c>
      <c r="K60" s="40">
        <v>411637252846</v>
      </c>
      <c r="L60" s="18"/>
      <c r="M60" s="40">
        <v>95755074877</v>
      </c>
      <c r="N60" s="40">
        <v>138540515752</v>
      </c>
      <c r="O60" s="41">
        <v>411637252846</v>
      </c>
    </row>
    <row r="61" spans="3:15">
      <c r="C61" s="2">
        <v>68</v>
      </c>
      <c r="E61" s="39">
        <v>59808586569</v>
      </c>
      <c r="F61" s="40">
        <v>110382215338</v>
      </c>
      <c r="G61" s="40">
        <v>313542974633</v>
      </c>
      <c r="H61" s="18"/>
      <c r="I61" s="40">
        <v>59808586569</v>
      </c>
      <c r="J61" s="40">
        <v>110382215338</v>
      </c>
      <c r="K61" s="40">
        <v>313542974633</v>
      </c>
      <c r="L61" s="18"/>
      <c r="M61" s="40">
        <v>59808586569</v>
      </c>
      <c r="N61" s="40">
        <v>110382215338</v>
      </c>
      <c r="O61" s="41">
        <v>313542974633</v>
      </c>
    </row>
    <row r="62" spans="3:15">
      <c r="C62" s="2">
        <v>69</v>
      </c>
      <c r="E62" s="39">
        <v>66606153116</v>
      </c>
      <c r="F62" s="40">
        <v>123986432018</v>
      </c>
      <c r="G62" s="40">
        <v>292876399156</v>
      </c>
      <c r="H62" s="18"/>
      <c r="I62" s="40">
        <v>66606153116</v>
      </c>
      <c r="J62" s="40">
        <v>123986432018</v>
      </c>
      <c r="K62" s="40">
        <v>292876399156</v>
      </c>
      <c r="L62" s="18"/>
      <c r="M62" s="40">
        <v>66606153116</v>
      </c>
      <c r="N62" s="40">
        <v>123986432018</v>
      </c>
      <c r="O62" s="41">
        <v>292876399156</v>
      </c>
    </row>
    <row r="63" spans="3:15">
      <c r="C63" s="2">
        <v>71</v>
      </c>
      <c r="E63" s="39">
        <v>77297166574</v>
      </c>
      <c r="F63" s="40">
        <v>154466503524</v>
      </c>
      <c r="G63" s="40">
        <v>319060295491</v>
      </c>
      <c r="H63" s="18"/>
      <c r="I63" s="40">
        <v>77297166574</v>
      </c>
      <c r="J63" s="40">
        <v>154466503524</v>
      </c>
      <c r="K63" s="40">
        <v>319060295491</v>
      </c>
      <c r="L63" s="18"/>
      <c r="M63" s="40">
        <v>77297166574</v>
      </c>
      <c r="N63" s="40">
        <v>154466503524</v>
      </c>
      <c r="O63" s="41">
        <v>319060295491</v>
      </c>
    </row>
    <row r="64" spans="3:15">
      <c r="C64" s="2">
        <v>72</v>
      </c>
      <c r="E64" s="39">
        <v>117098515114</v>
      </c>
      <c r="F64" s="40">
        <v>167716555879</v>
      </c>
      <c r="G64" s="40">
        <v>351336182530</v>
      </c>
      <c r="H64" s="18"/>
      <c r="I64" s="40">
        <v>117098515114</v>
      </c>
      <c r="J64" s="40">
        <v>167716555879</v>
      </c>
      <c r="K64" s="40">
        <v>351336182530</v>
      </c>
      <c r="L64" s="18"/>
      <c r="M64" s="40">
        <v>117098515114</v>
      </c>
      <c r="N64" s="40">
        <v>167716555879</v>
      </c>
      <c r="O64" s="41">
        <v>351336182530</v>
      </c>
    </row>
    <row r="65" spans="3:15">
      <c r="C65" s="2">
        <v>73</v>
      </c>
      <c r="E65" s="39">
        <v>30556283387</v>
      </c>
      <c r="F65" s="40">
        <v>41864950908</v>
      </c>
      <c r="G65" s="40">
        <v>67269055294</v>
      </c>
      <c r="H65" s="18"/>
      <c r="I65" s="40">
        <v>30556283387</v>
      </c>
      <c r="J65" s="40">
        <v>41864950908</v>
      </c>
      <c r="K65" s="40">
        <v>67269055294</v>
      </c>
      <c r="L65" s="18"/>
      <c r="M65" s="40">
        <v>30556283387</v>
      </c>
      <c r="N65" s="40">
        <v>41864950908</v>
      </c>
      <c r="O65" s="41">
        <v>67269055294</v>
      </c>
    </row>
    <row r="66" spans="3:15">
      <c r="C66" s="2">
        <v>74</v>
      </c>
      <c r="E66" s="39">
        <v>125626568828</v>
      </c>
      <c r="F66" s="40">
        <v>217322382573</v>
      </c>
      <c r="G66" s="40">
        <v>514325145811</v>
      </c>
      <c r="H66" s="18"/>
      <c r="I66" s="40">
        <v>125626568828</v>
      </c>
      <c r="J66" s="40">
        <v>217322382573</v>
      </c>
      <c r="K66" s="40">
        <v>514325145811</v>
      </c>
      <c r="L66" s="18"/>
      <c r="M66" s="40">
        <v>125626568828</v>
      </c>
      <c r="N66" s="40">
        <v>217322382573</v>
      </c>
      <c r="O66" s="41">
        <v>514325145811</v>
      </c>
    </row>
    <row r="67" spans="3:15">
      <c r="C67" s="2">
        <v>75</v>
      </c>
      <c r="E67" s="39">
        <v>123621742101</v>
      </c>
      <c r="F67" s="40">
        <v>353160226091</v>
      </c>
      <c r="G67" s="40">
        <v>502019267278</v>
      </c>
      <c r="H67" s="18"/>
      <c r="I67" s="40">
        <v>123621742101</v>
      </c>
      <c r="J67" s="40">
        <v>353160226091</v>
      </c>
      <c r="K67" s="40">
        <v>502019267278</v>
      </c>
      <c r="L67" s="18"/>
      <c r="M67" s="40">
        <v>123621742101</v>
      </c>
      <c r="N67" s="40">
        <v>353160226091</v>
      </c>
      <c r="O67" s="41">
        <v>502019267278</v>
      </c>
    </row>
    <row r="68" spans="3:15">
      <c r="C68" s="2">
        <v>76</v>
      </c>
      <c r="E68" s="39">
        <v>94342281903</v>
      </c>
      <c r="F68" s="40">
        <v>275384862605</v>
      </c>
      <c r="G68" s="40">
        <v>535272569307</v>
      </c>
      <c r="H68" s="18"/>
      <c r="I68" s="40">
        <v>94342281903</v>
      </c>
      <c r="J68" s="40">
        <v>275384862605</v>
      </c>
      <c r="K68" s="40">
        <v>535272569307</v>
      </c>
      <c r="L68" s="18"/>
      <c r="M68" s="40">
        <v>94342281903</v>
      </c>
      <c r="N68" s="40">
        <v>275384862605</v>
      </c>
      <c r="O68" s="41">
        <v>535272569307</v>
      </c>
    </row>
    <row r="69" spans="3:15">
      <c r="C69" s="2">
        <v>77</v>
      </c>
      <c r="E69" s="39">
        <v>176752544617</v>
      </c>
      <c r="F69" s="40">
        <v>591346221771</v>
      </c>
      <c r="G69" s="40">
        <v>1091756848521</v>
      </c>
      <c r="H69" s="18"/>
      <c r="I69" s="40">
        <v>176752544617</v>
      </c>
      <c r="J69" s="40">
        <v>591346221771</v>
      </c>
      <c r="K69" s="40">
        <v>1091756848521</v>
      </c>
      <c r="L69" s="18"/>
      <c r="M69" s="40">
        <v>176752544617</v>
      </c>
      <c r="N69" s="40">
        <v>591346221771</v>
      </c>
      <c r="O69" s="41">
        <v>1091756848521</v>
      </c>
    </row>
    <row r="70" spans="3:15">
      <c r="C70" s="2">
        <v>78</v>
      </c>
      <c r="E70" s="39">
        <v>304374827364</v>
      </c>
      <c r="F70" s="40">
        <v>546972766558</v>
      </c>
      <c r="G70" s="40">
        <v>1042912764552</v>
      </c>
      <c r="H70" s="18"/>
      <c r="I70" s="40">
        <v>304374827364</v>
      </c>
      <c r="J70" s="40">
        <v>546972766558</v>
      </c>
      <c r="K70" s="40">
        <v>1042912764552</v>
      </c>
      <c r="L70" s="18"/>
      <c r="M70" s="40">
        <v>304374827364</v>
      </c>
      <c r="N70" s="40">
        <v>546972766558</v>
      </c>
      <c r="O70" s="41">
        <v>1042912764552</v>
      </c>
    </row>
    <row r="71" spans="3:15">
      <c r="C71" s="2">
        <v>79</v>
      </c>
      <c r="E71" s="39">
        <v>91788369451</v>
      </c>
      <c r="F71" s="40">
        <v>146803658735</v>
      </c>
      <c r="G71" s="40">
        <v>325582289498</v>
      </c>
      <c r="H71" s="18"/>
      <c r="I71" s="40">
        <v>91788369451</v>
      </c>
      <c r="J71" s="40">
        <v>146803658735</v>
      </c>
      <c r="K71" s="40">
        <v>325582289498</v>
      </c>
      <c r="L71" s="18"/>
      <c r="M71" s="40">
        <v>91788369451</v>
      </c>
      <c r="N71" s="40">
        <v>146803658735</v>
      </c>
      <c r="O71" s="41">
        <v>325582289498</v>
      </c>
    </row>
    <row r="72" spans="3:15">
      <c r="C72" s="2">
        <v>81</v>
      </c>
      <c r="E72" s="39">
        <v>10111446150</v>
      </c>
      <c r="F72" s="40">
        <v>19591260476</v>
      </c>
      <c r="G72" s="40">
        <v>47152117736</v>
      </c>
      <c r="H72" s="18"/>
      <c r="I72" s="40">
        <v>10111446150</v>
      </c>
      <c r="J72" s="40">
        <v>19591260476</v>
      </c>
      <c r="K72" s="40">
        <v>47152117736</v>
      </c>
      <c r="L72" s="18"/>
      <c r="M72" s="40">
        <v>10111446150</v>
      </c>
      <c r="N72" s="40">
        <v>19591260476</v>
      </c>
      <c r="O72" s="41">
        <v>47152117736</v>
      </c>
    </row>
    <row r="73" spans="3:15">
      <c r="C73" s="2">
        <v>82</v>
      </c>
      <c r="E73" s="39">
        <v>26747010276</v>
      </c>
      <c r="F73" s="40">
        <v>59620036784</v>
      </c>
      <c r="G73" s="40">
        <v>126797174437</v>
      </c>
      <c r="H73" s="18"/>
      <c r="I73" s="40">
        <v>26747010276</v>
      </c>
      <c r="J73" s="40">
        <v>59620036784</v>
      </c>
      <c r="K73" s="40">
        <v>126797174437</v>
      </c>
      <c r="L73" s="18"/>
      <c r="M73" s="40">
        <v>26747010276</v>
      </c>
      <c r="N73" s="40">
        <v>59620036784</v>
      </c>
      <c r="O73" s="41">
        <v>126797174437</v>
      </c>
    </row>
    <row r="74" spans="3:15">
      <c r="C74" s="2">
        <v>83</v>
      </c>
      <c r="E74" s="39">
        <v>5655313304</v>
      </c>
      <c r="F74" s="40">
        <v>11625675214</v>
      </c>
      <c r="G74" s="40">
        <v>34663237379</v>
      </c>
      <c r="H74" s="18"/>
      <c r="I74" s="40">
        <v>5655313304</v>
      </c>
      <c r="J74" s="40">
        <v>11625675214</v>
      </c>
      <c r="K74" s="40">
        <v>34663237379</v>
      </c>
      <c r="L74" s="18"/>
      <c r="M74" s="40">
        <v>5655313304</v>
      </c>
      <c r="N74" s="40">
        <v>11625675214</v>
      </c>
      <c r="O74" s="41">
        <v>34663237379</v>
      </c>
    </row>
    <row r="75" spans="3:15">
      <c r="C75" s="2">
        <v>84</v>
      </c>
      <c r="E75" s="39">
        <v>77231181085</v>
      </c>
      <c r="F75" s="40">
        <v>184296830117</v>
      </c>
      <c r="G75" s="40">
        <v>325348674120</v>
      </c>
      <c r="H75" s="18"/>
      <c r="I75" s="40">
        <v>77231181085</v>
      </c>
      <c r="J75" s="40">
        <v>184296830117</v>
      </c>
      <c r="K75" s="40">
        <v>325348674120</v>
      </c>
      <c r="L75" s="18"/>
      <c r="M75" s="40">
        <v>77231181085</v>
      </c>
      <c r="N75" s="40">
        <v>184296830117</v>
      </c>
      <c r="O75" s="41">
        <v>325348674120</v>
      </c>
    </row>
    <row r="76" spans="3:15">
      <c r="C76" s="2">
        <v>85</v>
      </c>
      <c r="E76" s="39">
        <v>27022438755</v>
      </c>
      <c r="F76" s="40">
        <v>39684715327</v>
      </c>
      <c r="G76" s="40">
        <v>88232084901</v>
      </c>
      <c r="H76" s="18"/>
      <c r="I76" s="40">
        <v>27022438755</v>
      </c>
      <c r="J76" s="40">
        <v>39684715327</v>
      </c>
      <c r="K76" s="40">
        <v>88232084901</v>
      </c>
      <c r="L76" s="18"/>
      <c r="M76" s="40">
        <v>27022438755</v>
      </c>
      <c r="N76" s="40">
        <v>39684715327</v>
      </c>
      <c r="O76" s="41">
        <v>88232084901</v>
      </c>
    </row>
    <row r="77" spans="3:15">
      <c r="C77" s="2">
        <v>87</v>
      </c>
      <c r="E77" s="39">
        <v>51185656130</v>
      </c>
      <c r="F77" s="40">
        <v>113540646291</v>
      </c>
      <c r="G77" s="40">
        <v>320884281775</v>
      </c>
      <c r="H77" s="18"/>
      <c r="I77" s="40">
        <v>51185656130</v>
      </c>
      <c r="J77" s="40">
        <v>113540646291</v>
      </c>
      <c r="K77" s="40">
        <v>320884281775</v>
      </c>
      <c r="L77" s="18"/>
      <c r="M77" s="40">
        <v>51185656130</v>
      </c>
      <c r="N77" s="40">
        <v>113540646291</v>
      </c>
      <c r="O77" s="41">
        <v>320884281775</v>
      </c>
    </row>
    <row r="78" spans="3:15">
      <c r="C78" s="2">
        <v>88</v>
      </c>
      <c r="E78" s="39">
        <v>35775897402</v>
      </c>
      <c r="F78" s="40">
        <v>67138097913</v>
      </c>
      <c r="G78" s="40">
        <v>96254559553</v>
      </c>
      <c r="H78" s="18"/>
      <c r="I78" s="40">
        <v>35775897402</v>
      </c>
      <c r="J78" s="40">
        <v>67138097913</v>
      </c>
      <c r="K78" s="40">
        <v>96254559553</v>
      </c>
      <c r="L78" s="18"/>
      <c r="M78" s="40">
        <v>35775897402</v>
      </c>
      <c r="N78" s="40">
        <v>67138097913</v>
      </c>
      <c r="O78" s="41">
        <v>96254559553</v>
      </c>
    </row>
    <row r="79" spans="3:15">
      <c r="C79" s="2">
        <v>89</v>
      </c>
      <c r="E79" s="39">
        <v>115953548724</v>
      </c>
      <c r="F79" s="40">
        <v>205545861401</v>
      </c>
      <c r="G79" s="40">
        <v>456323275570</v>
      </c>
      <c r="H79" s="18"/>
      <c r="I79" s="40">
        <v>115953548724</v>
      </c>
      <c r="J79" s="40">
        <v>205545861401</v>
      </c>
      <c r="K79" s="40">
        <v>456323275570</v>
      </c>
      <c r="L79" s="18"/>
      <c r="M79" s="40">
        <v>115953548724</v>
      </c>
      <c r="N79" s="40">
        <v>205545861401</v>
      </c>
      <c r="O79" s="41">
        <v>456323275570</v>
      </c>
    </row>
    <row r="80" spans="3:15" ht="15.75" thickBot="1">
      <c r="C80" s="2" t="s">
        <v>42</v>
      </c>
      <c r="E80" s="42">
        <f>SUM(E45:E79)</f>
        <v>2252023772987</v>
      </c>
      <c r="F80" s="43">
        <f t="shared" ref="F80:G80" si="17">SUM(F45:F79)</f>
        <v>4575641946784</v>
      </c>
      <c r="G80" s="43">
        <f t="shared" si="17"/>
        <v>9702529737832</v>
      </c>
      <c r="H80" s="21"/>
      <c r="I80" s="43">
        <f>SUM(I45:I79)</f>
        <v>2252023772987</v>
      </c>
      <c r="J80" s="43">
        <f t="shared" ref="J80" si="18">SUM(J45:J79)</f>
        <v>4575641946784</v>
      </c>
      <c r="K80" s="43">
        <f t="shared" ref="K80" si="19">SUM(K45:K79)</f>
        <v>9702529737832</v>
      </c>
      <c r="L80" s="21"/>
      <c r="M80" s="43">
        <f>SUM(M45:M79)</f>
        <v>2252023772987</v>
      </c>
      <c r="N80" s="43">
        <f t="shared" ref="N80" si="20">SUM(N45:N79)</f>
        <v>4575641946784</v>
      </c>
      <c r="O80" s="44">
        <f t="shared" ref="O80" si="21">SUM(O45:O79)</f>
        <v>9702529737832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0"/>
  <sheetViews>
    <sheetView workbookViewId="0">
      <selection activeCell="G23" sqref="G23"/>
    </sheetView>
  </sheetViews>
  <sheetFormatPr defaultRowHeight="15"/>
  <cols>
    <col min="1" max="1" width="14" customWidth="1"/>
    <col min="2" max="2" width="25.42578125" customWidth="1"/>
    <col min="3" max="4" width="8" customWidth="1"/>
    <col min="5" max="6" width="15.7109375" bestFit="1" customWidth="1"/>
    <col min="7" max="7" width="16.7109375" bestFit="1" customWidth="1"/>
    <col min="8" max="8" width="7.85546875" customWidth="1"/>
    <col min="9" max="11" width="15.7109375" bestFit="1" customWidth="1"/>
    <col min="12" max="12" width="7.140625" customWidth="1"/>
    <col min="13" max="15" width="15.7109375" bestFit="1" customWidth="1"/>
    <col min="17" max="17" width="12.85546875" bestFit="1" customWidth="1"/>
    <col min="18" max="19" width="12" bestFit="1" customWidth="1"/>
    <col min="20" max="20" width="7.42578125" customWidth="1"/>
    <col min="21" max="28" width="7.7109375" customWidth="1"/>
    <col min="29" max="29" width="12.85546875" bestFit="1" customWidth="1"/>
    <col min="30" max="39" width="8.5703125" customWidth="1"/>
    <col min="43" max="43" width="10.42578125" customWidth="1"/>
    <col min="44" max="44" width="10.140625" customWidth="1"/>
    <col min="45" max="45" width="9.85546875" customWidth="1"/>
  </cols>
  <sheetData>
    <row r="1" spans="1:45">
      <c r="A1" s="1" t="s">
        <v>0</v>
      </c>
    </row>
    <row r="2" spans="1:45" ht="18.75">
      <c r="A2" s="1" t="s">
        <v>1</v>
      </c>
      <c r="F2" s="25" t="s">
        <v>44</v>
      </c>
      <c r="Q2" s="25" t="s">
        <v>51</v>
      </c>
      <c r="AC2" s="25" t="s">
        <v>50</v>
      </c>
    </row>
    <row r="3" spans="1:45" ht="18.75">
      <c r="A3" s="1" t="s">
        <v>2</v>
      </c>
      <c r="AP3" s="25" t="s">
        <v>52</v>
      </c>
    </row>
    <row r="4" spans="1:45">
      <c r="E4" s="24"/>
      <c r="F4" s="23" t="s">
        <v>66</v>
      </c>
      <c r="G4" s="23"/>
      <c r="H4" s="23"/>
      <c r="I4" s="23"/>
      <c r="J4" s="23" t="s">
        <v>67</v>
      </c>
      <c r="K4" s="23"/>
      <c r="L4" s="23"/>
      <c r="M4" s="23"/>
      <c r="N4" s="23" t="s">
        <v>5</v>
      </c>
      <c r="O4" s="24"/>
      <c r="P4" s="24"/>
      <c r="Q4" s="24"/>
      <c r="R4" s="23" t="s">
        <v>66</v>
      </c>
      <c r="S4" s="23"/>
      <c r="T4" s="23"/>
      <c r="U4" s="23"/>
      <c r="V4" s="23" t="s">
        <v>67</v>
      </c>
      <c r="W4" s="23"/>
      <c r="X4" s="23"/>
      <c r="Y4" s="23"/>
      <c r="Z4" s="23" t="s">
        <v>5</v>
      </c>
      <c r="AA4" s="24"/>
      <c r="AB4" s="24"/>
      <c r="AC4" s="24"/>
      <c r="AD4" s="23" t="s">
        <v>66</v>
      </c>
      <c r="AE4" s="23"/>
      <c r="AF4" s="23"/>
      <c r="AG4" s="23"/>
      <c r="AH4" s="23" t="s">
        <v>67</v>
      </c>
      <c r="AI4" s="23"/>
      <c r="AJ4" s="23"/>
      <c r="AK4" s="23"/>
      <c r="AL4" s="23" t="s">
        <v>5</v>
      </c>
      <c r="AM4" s="24"/>
    </row>
    <row r="5" spans="1:45" ht="15.75" thickBot="1">
      <c r="C5" s="2"/>
      <c r="D5" s="2"/>
      <c r="E5" s="24">
        <v>1990</v>
      </c>
      <c r="F5" s="24">
        <v>2000</v>
      </c>
      <c r="G5" s="24">
        <v>2010</v>
      </c>
      <c r="H5" s="24"/>
      <c r="I5" s="24">
        <v>1990</v>
      </c>
      <c r="J5" s="24">
        <v>2000</v>
      </c>
      <c r="K5" s="24">
        <v>2010</v>
      </c>
      <c r="L5" s="24"/>
      <c r="M5" s="24">
        <v>1990</v>
      </c>
      <c r="N5" s="24">
        <v>2000</v>
      </c>
      <c r="O5" s="24">
        <v>2010</v>
      </c>
      <c r="P5" s="24"/>
      <c r="Q5" s="23">
        <v>1990</v>
      </c>
      <c r="R5" s="23">
        <v>2000</v>
      </c>
      <c r="S5" s="23">
        <v>2010</v>
      </c>
      <c r="T5" s="23"/>
      <c r="U5" s="23">
        <v>1990</v>
      </c>
      <c r="V5" s="23">
        <v>2000</v>
      </c>
      <c r="W5" s="23">
        <v>2010</v>
      </c>
      <c r="X5" s="23"/>
      <c r="Y5" s="23">
        <v>1990</v>
      </c>
      <c r="Z5" s="23">
        <v>2000</v>
      </c>
      <c r="AA5" s="23">
        <v>2010</v>
      </c>
      <c r="AB5" s="24"/>
      <c r="AC5" s="24">
        <v>1990</v>
      </c>
      <c r="AD5" s="24">
        <v>2000</v>
      </c>
      <c r="AE5" s="24">
        <v>2010</v>
      </c>
      <c r="AF5" s="24"/>
      <c r="AG5" s="24">
        <v>1990</v>
      </c>
      <c r="AH5" s="24">
        <v>2000</v>
      </c>
      <c r="AI5" s="24">
        <v>2010</v>
      </c>
      <c r="AJ5" s="24"/>
      <c r="AK5" s="24">
        <v>1990</v>
      </c>
      <c r="AL5" s="24">
        <v>2000</v>
      </c>
      <c r="AM5" s="24">
        <v>2010</v>
      </c>
      <c r="AQ5" s="1">
        <v>1990</v>
      </c>
      <c r="AR5" s="1">
        <v>2000</v>
      </c>
      <c r="AS5" s="1">
        <v>2010</v>
      </c>
    </row>
    <row r="6" spans="1:45">
      <c r="B6" s="3" t="s">
        <v>6</v>
      </c>
      <c r="C6" s="2">
        <v>51</v>
      </c>
      <c r="D6" s="2"/>
      <c r="E6" s="36">
        <v>167741376</v>
      </c>
      <c r="F6" s="37">
        <v>119517804</v>
      </c>
      <c r="G6" s="37">
        <v>496420010</v>
      </c>
      <c r="H6" s="37"/>
      <c r="I6" s="37">
        <v>65917502</v>
      </c>
      <c r="J6" s="37">
        <v>857193868</v>
      </c>
      <c r="K6" s="37">
        <v>4029475344</v>
      </c>
      <c r="L6" s="37"/>
      <c r="M6" s="37">
        <v>2400000512</v>
      </c>
      <c r="N6" s="37">
        <v>3275183003</v>
      </c>
      <c r="O6" s="38">
        <v>5514707336</v>
      </c>
      <c r="P6" s="40"/>
      <c r="Q6" s="27"/>
      <c r="R6" s="28"/>
      <c r="S6" s="28"/>
      <c r="T6" s="28"/>
      <c r="U6" s="28"/>
      <c r="V6" s="28"/>
      <c r="W6" s="28"/>
      <c r="X6" s="28"/>
      <c r="Y6" s="28"/>
      <c r="Z6" s="28"/>
      <c r="AA6" s="29"/>
      <c r="AC6" s="45"/>
      <c r="AD6" s="46"/>
      <c r="AE6" s="46"/>
      <c r="AF6" s="46"/>
      <c r="AG6" s="46"/>
      <c r="AH6" s="46"/>
      <c r="AI6" s="46"/>
      <c r="AJ6" s="46"/>
      <c r="AK6" s="46"/>
      <c r="AL6" s="46"/>
      <c r="AM6" s="47"/>
      <c r="AP6" s="1" t="s">
        <v>47</v>
      </c>
      <c r="AQ6" s="27"/>
      <c r="AR6" s="28"/>
      <c r="AS6" s="29"/>
    </row>
    <row r="7" spans="1:45">
      <c r="B7" s="3" t="s">
        <v>8</v>
      </c>
      <c r="C7" s="2">
        <v>52</v>
      </c>
      <c r="D7" s="2"/>
      <c r="E7" s="39">
        <v>113580520</v>
      </c>
      <c r="F7" s="40">
        <v>31743885</v>
      </c>
      <c r="G7" s="40">
        <v>237268162</v>
      </c>
      <c r="H7" s="40"/>
      <c r="I7" s="40">
        <v>15561707</v>
      </c>
      <c r="J7" s="40">
        <v>93854191</v>
      </c>
      <c r="K7" s="40">
        <v>493771885</v>
      </c>
      <c r="L7" s="40"/>
      <c r="M7" s="40">
        <v>525752064</v>
      </c>
      <c r="N7" s="40">
        <v>875008766</v>
      </c>
      <c r="O7" s="41">
        <v>1852907103</v>
      </c>
      <c r="P7" s="40"/>
      <c r="Q7" s="30"/>
      <c r="R7" s="31"/>
      <c r="S7" s="31"/>
      <c r="T7" s="31"/>
      <c r="U7" s="31"/>
      <c r="V7" s="31"/>
      <c r="W7" s="31"/>
      <c r="X7" s="31"/>
      <c r="Y7" s="31"/>
      <c r="Z7" s="31"/>
      <c r="AA7" s="32"/>
      <c r="AC7" s="48"/>
      <c r="AD7" s="49"/>
      <c r="AE7" s="49"/>
      <c r="AF7" s="49"/>
      <c r="AG7" s="49"/>
      <c r="AH7" s="49"/>
      <c r="AI7" s="49"/>
      <c r="AJ7" s="49"/>
      <c r="AK7" s="49"/>
      <c r="AL7" s="49"/>
      <c r="AM7" s="50"/>
      <c r="AP7" s="1" t="s">
        <v>48</v>
      </c>
      <c r="AQ7" s="30"/>
      <c r="AR7" s="31"/>
      <c r="AS7" s="32"/>
    </row>
    <row r="8" spans="1:45">
      <c r="B8" s="3" t="s">
        <v>7</v>
      </c>
      <c r="C8" s="2">
        <v>53</v>
      </c>
      <c r="D8" s="2"/>
      <c r="E8" s="39">
        <v>24970532</v>
      </c>
      <c r="F8" s="40">
        <v>89738462</v>
      </c>
      <c r="G8" s="40">
        <v>540528339</v>
      </c>
      <c r="H8" s="40"/>
      <c r="I8" s="40">
        <v>29710005</v>
      </c>
      <c r="J8" s="40">
        <v>119051134</v>
      </c>
      <c r="K8" s="40">
        <v>381838927</v>
      </c>
      <c r="L8" s="40"/>
      <c r="M8" s="40">
        <v>684132864</v>
      </c>
      <c r="N8" s="40">
        <v>1331850693</v>
      </c>
      <c r="O8" s="41">
        <v>2905255665</v>
      </c>
      <c r="P8" s="40"/>
      <c r="Q8" s="30"/>
      <c r="R8" s="31"/>
      <c r="S8" s="31"/>
      <c r="T8" s="31"/>
      <c r="U8" s="31"/>
      <c r="V8" s="31"/>
      <c r="W8" s="31"/>
      <c r="X8" s="31"/>
      <c r="Y8" s="31"/>
      <c r="Z8" s="31"/>
      <c r="AA8" s="32"/>
      <c r="AC8" s="48"/>
      <c r="AD8" s="49"/>
      <c r="AE8" s="49"/>
      <c r="AF8" s="49"/>
      <c r="AG8" s="49"/>
      <c r="AH8" s="49"/>
      <c r="AI8" s="49"/>
      <c r="AJ8" s="49"/>
      <c r="AK8" s="49"/>
      <c r="AL8" s="49"/>
      <c r="AM8" s="50"/>
      <c r="AP8" s="1"/>
      <c r="AQ8" s="30"/>
      <c r="AR8" s="31"/>
      <c r="AS8" s="32"/>
    </row>
    <row r="9" spans="1:45" ht="15.75" thickBot="1">
      <c r="B9" s="3" t="s">
        <v>11</v>
      </c>
      <c r="C9" s="2">
        <v>54</v>
      </c>
      <c r="D9" s="2"/>
      <c r="E9" s="39">
        <v>74199512</v>
      </c>
      <c r="F9" s="40">
        <v>147664870</v>
      </c>
      <c r="G9" s="40">
        <v>610675373</v>
      </c>
      <c r="H9" s="40"/>
      <c r="I9" s="40">
        <v>26647442</v>
      </c>
      <c r="J9" s="40">
        <v>116402374</v>
      </c>
      <c r="K9" s="40">
        <v>360044190</v>
      </c>
      <c r="L9" s="40"/>
      <c r="M9" s="40">
        <v>1516919168</v>
      </c>
      <c r="N9" s="40">
        <v>6364506911</v>
      </c>
      <c r="O9" s="41">
        <v>17592224549</v>
      </c>
      <c r="P9" s="40"/>
      <c r="Q9" s="30"/>
      <c r="R9" s="31"/>
      <c r="S9" s="31"/>
      <c r="T9" s="31"/>
      <c r="U9" s="31"/>
      <c r="V9" s="31"/>
      <c r="W9" s="31"/>
      <c r="X9" s="31"/>
      <c r="Y9" s="31"/>
      <c r="Z9" s="31"/>
      <c r="AA9" s="32"/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50"/>
      <c r="AP9" s="1" t="s">
        <v>49</v>
      </c>
      <c r="AQ9" s="33"/>
      <c r="AR9" s="34"/>
      <c r="AS9" s="35"/>
    </row>
    <row r="10" spans="1:45">
      <c r="B10" s="3" t="s">
        <v>13</v>
      </c>
      <c r="C10" s="2">
        <v>55</v>
      </c>
      <c r="D10" s="2"/>
      <c r="E10" s="39">
        <v>117311520</v>
      </c>
      <c r="F10" s="40">
        <v>302000914</v>
      </c>
      <c r="G10" s="40">
        <v>1136083643</v>
      </c>
      <c r="H10" s="40"/>
      <c r="I10" s="40">
        <v>42764132</v>
      </c>
      <c r="J10" s="40">
        <v>297087157</v>
      </c>
      <c r="K10" s="40">
        <v>2105059237</v>
      </c>
      <c r="L10" s="40"/>
      <c r="M10" s="40">
        <v>776185792</v>
      </c>
      <c r="N10" s="40">
        <v>2163683942</v>
      </c>
      <c r="O10" s="41">
        <v>4865607678</v>
      </c>
      <c r="P10" s="4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2"/>
      <c r="AC10" s="48"/>
      <c r="AD10" s="49"/>
      <c r="AE10" s="49"/>
      <c r="AF10" s="49"/>
      <c r="AG10" s="49"/>
      <c r="AH10" s="49"/>
      <c r="AI10" s="49"/>
      <c r="AJ10" s="49"/>
      <c r="AK10" s="49"/>
      <c r="AL10" s="49"/>
      <c r="AM10" s="50"/>
    </row>
    <row r="11" spans="1:45">
      <c r="B11" s="3" t="s">
        <v>15</v>
      </c>
      <c r="C11" s="2">
        <v>56</v>
      </c>
      <c r="D11" s="2"/>
      <c r="E11" s="39">
        <v>71166632</v>
      </c>
      <c r="F11" s="40">
        <v>6011320</v>
      </c>
      <c r="G11" s="40">
        <v>203949358</v>
      </c>
      <c r="H11" s="40"/>
      <c r="I11" s="40">
        <v>1512354</v>
      </c>
      <c r="J11" s="40">
        <v>19203170</v>
      </c>
      <c r="K11" s="40">
        <v>83870661</v>
      </c>
      <c r="L11" s="40"/>
      <c r="M11" s="40">
        <v>199952080</v>
      </c>
      <c r="N11" s="40">
        <v>53933832</v>
      </c>
      <c r="O11" s="41">
        <v>250309999</v>
      </c>
      <c r="P11" s="4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2"/>
      <c r="AC11" s="48"/>
      <c r="AD11" s="49"/>
      <c r="AE11" s="49"/>
      <c r="AF11" s="49"/>
      <c r="AG11" s="49"/>
      <c r="AH11" s="49"/>
      <c r="AI11" s="49"/>
      <c r="AJ11" s="49"/>
      <c r="AK11" s="49"/>
      <c r="AL11" s="49"/>
      <c r="AM11" s="50"/>
    </row>
    <row r="12" spans="1:45" ht="18.75">
      <c r="B12" s="3" t="s">
        <v>17</v>
      </c>
      <c r="C12" s="2">
        <v>57</v>
      </c>
      <c r="D12" s="2"/>
      <c r="E12" s="39">
        <v>132156368</v>
      </c>
      <c r="F12" s="40">
        <v>97818109</v>
      </c>
      <c r="G12" s="40">
        <v>705095621</v>
      </c>
      <c r="H12" s="40"/>
      <c r="I12" s="40">
        <v>67067999</v>
      </c>
      <c r="J12" s="40">
        <v>1839111379</v>
      </c>
      <c r="K12" s="40">
        <v>6343598464</v>
      </c>
      <c r="L12" s="40"/>
      <c r="M12" s="40">
        <v>1882047744</v>
      </c>
      <c r="N12" s="40">
        <v>3021043357</v>
      </c>
      <c r="O12" s="41">
        <v>6354905862</v>
      </c>
      <c r="P12" s="4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2"/>
      <c r="AC12" s="48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P12" t="s">
        <v>64</v>
      </c>
    </row>
    <row r="13" spans="1:45">
      <c r="B13" s="3" t="s">
        <v>12</v>
      </c>
      <c r="C13" s="2">
        <v>58</v>
      </c>
      <c r="D13" s="2"/>
      <c r="E13" s="39">
        <v>22184904</v>
      </c>
      <c r="F13" s="40">
        <v>198153852</v>
      </c>
      <c r="G13" s="40">
        <v>1723441025</v>
      </c>
      <c r="H13" s="40"/>
      <c r="I13" s="40">
        <v>77772483</v>
      </c>
      <c r="J13" s="40">
        <v>291623583</v>
      </c>
      <c r="K13" s="40">
        <v>1043000526</v>
      </c>
      <c r="L13" s="40"/>
      <c r="M13" s="40">
        <v>1744721024</v>
      </c>
      <c r="N13" s="40">
        <v>3253499575</v>
      </c>
      <c r="O13" s="41">
        <v>6596165383</v>
      </c>
      <c r="P13" s="4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2"/>
      <c r="AC13" s="48"/>
      <c r="AD13" s="49"/>
      <c r="AE13" s="49"/>
      <c r="AF13" s="49"/>
      <c r="AG13" s="49"/>
      <c r="AH13" s="49"/>
      <c r="AI13" s="49"/>
      <c r="AJ13" s="49"/>
      <c r="AK13" s="49"/>
      <c r="AL13" s="49"/>
      <c r="AM13" s="50"/>
    </row>
    <row r="14" spans="1:45" ht="15.75" thickBot="1">
      <c r="B14" s="3" t="s">
        <v>18</v>
      </c>
      <c r="C14" s="2">
        <v>59</v>
      </c>
      <c r="D14" s="2"/>
      <c r="E14" s="39">
        <v>23865640</v>
      </c>
      <c r="F14" s="40">
        <v>70564755</v>
      </c>
      <c r="G14" s="40">
        <v>447205405</v>
      </c>
      <c r="H14" s="40"/>
      <c r="I14" s="40">
        <v>135210391</v>
      </c>
      <c r="J14" s="40">
        <v>445295364</v>
      </c>
      <c r="K14" s="40">
        <v>2090925947</v>
      </c>
      <c r="L14" s="40"/>
      <c r="M14" s="40">
        <v>1303298688</v>
      </c>
      <c r="N14" s="40">
        <v>2287228940</v>
      </c>
      <c r="O14" s="41">
        <v>5370286873</v>
      </c>
      <c r="P14" s="4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2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Q14" s="24" t="s">
        <v>62</v>
      </c>
      <c r="AR14" s="24" t="s">
        <v>63</v>
      </c>
    </row>
    <row r="15" spans="1:45">
      <c r="B15" s="3" t="s">
        <v>20</v>
      </c>
      <c r="C15" s="2">
        <v>61</v>
      </c>
      <c r="D15" s="2"/>
      <c r="E15" s="39">
        <v>5830856</v>
      </c>
      <c r="F15" s="40">
        <v>48137451</v>
      </c>
      <c r="G15" s="40">
        <v>159432731</v>
      </c>
      <c r="H15" s="40"/>
      <c r="I15" s="40">
        <v>199186817</v>
      </c>
      <c r="J15" s="40">
        <v>391578901</v>
      </c>
      <c r="K15" s="40">
        <v>487115164</v>
      </c>
      <c r="L15" s="40"/>
      <c r="M15" s="40">
        <v>2211262720</v>
      </c>
      <c r="N15" s="40">
        <v>3704931918</v>
      </c>
      <c r="O15" s="41">
        <v>4623223208</v>
      </c>
      <c r="P15" s="4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2"/>
      <c r="AC15" s="48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P15" s="1" t="s">
        <v>59</v>
      </c>
      <c r="AQ15" s="14"/>
      <c r="AR15" s="16"/>
    </row>
    <row r="16" spans="1:45">
      <c r="B16" s="3" t="s">
        <v>22</v>
      </c>
      <c r="C16" s="2">
        <v>62</v>
      </c>
      <c r="D16" s="2"/>
      <c r="E16" s="39">
        <v>69655328</v>
      </c>
      <c r="F16" s="40">
        <v>371640236</v>
      </c>
      <c r="G16" s="40">
        <v>1858269897</v>
      </c>
      <c r="H16" s="40"/>
      <c r="I16" s="40">
        <v>167100957</v>
      </c>
      <c r="J16" s="40">
        <v>676773627</v>
      </c>
      <c r="K16" s="40">
        <v>5462055383</v>
      </c>
      <c r="L16" s="40"/>
      <c r="M16" s="40">
        <v>1675492608</v>
      </c>
      <c r="N16" s="40">
        <v>2250183892</v>
      </c>
      <c r="O16" s="41">
        <v>3996526158</v>
      </c>
      <c r="P16" s="40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2"/>
      <c r="AC16" s="48"/>
      <c r="AD16" s="49"/>
      <c r="AE16" s="49"/>
      <c r="AF16" s="49"/>
      <c r="AG16" s="49"/>
      <c r="AH16" s="49"/>
      <c r="AI16" s="49"/>
      <c r="AJ16" s="49"/>
      <c r="AK16" s="49"/>
      <c r="AL16" s="49"/>
      <c r="AM16" s="50"/>
      <c r="AP16" s="1" t="s">
        <v>68</v>
      </c>
      <c r="AQ16" s="17"/>
      <c r="AR16" s="19"/>
    </row>
    <row r="17" spans="2:44" ht="15.75" thickBot="1">
      <c r="B17" s="3" t="s">
        <v>24</v>
      </c>
      <c r="C17" s="2">
        <v>63</v>
      </c>
      <c r="D17" s="2"/>
      <c r="E17" s="39">
        <v>17105388</v>
      </c>
      <c r="F17" s="40">
        <v>45360332</v>
      </c>
      <c r="G17" s="40">
        <v>532337199</v>
      </c>
      <c r="H17" s="40"/>
      <c r="I17" s="40">
        <v>149245538</v>
      </c>
      <c r="J17" s="40">
        <v>411168968</v>
      </c>
      <c r="K17" s="40">
        <v>867306401</v>
      </c>
      <c r="L17" s="40"/>
      <c r="M17" s="40">
        <v>732143552</v>
      </c>
      <c r="N17" s="40">
        <v>1024918782</v>
      </c>
      <c r="O17" s="41">
        <v>1444079836</v>
      </c>
      <c r="P17" s="4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2"/>
      <c r="AC17" s="48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P17" s="1" t="s">
        <v>69</v>
      </c>
      <c r="AQ17" s="20"/>
      <c r="AR17" s="22"/>
    </row>
    <row r="18" spans="2:44">
      <c r="B18" s="3" t="s">
        <v>25</v>
      </c>
      <c r="C18" s="2">
        <v>64</v>
      </c>
      <c r="D18" s="2"/>
      <c r="E18" s="39">
        <v>59838844</v>
      </c>
      <c r="F18" s="40">
        <v>164497906</v>
      </c>
      <c r="G18" s="40">
        <v>1179319624</v>
      </c>
      <c r="H18" s="40"/>
      <c r="I18" s="40">
        <v>46762555</v>
      </c>
      <c r="J18" s="40">
        <v>591461287</v>
      </c>
      <c r="K18" s="40">
        <v>1315626661</v>
      </c>
      <c r="L18" s="40"/>
      <c r="M18" s="40">
        <v>2165917696</v>
      </c>
      <c r="N18" s="40">
        <v>3908058082</v>
      </c>
      <c r="O18" s="41">
        <v>7056327681</v>
      </c>
      <c r="P18" s="4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2"/>
      <c r="AC18" s="48"/>
      <c r="AD18" s="49"/>
      <c r="AE18" s="49"/>
      <c r="AF18" s="49"/>
      <c r="AG18" s="49"/>
      <c r="AH18" s="49"/>
      <c r="AI18" s="49"/>
      <c r="AJ18" s="49"/>
      <c r="AK18" s="49"/>
      <c r="AL18" s="49"/>
      <c r="AM18" s="50"/>
    </row>
    <row r="19" spans="2:44">
      <c r="B19" s="3" t="s">
        <v>26</v>
      </c>
      <c r="C19" s="2">
        <v>65</v>
      </c>
      <c r="D19" s="2"/>
      <c r="E19" s="39">
        <v>1440449152</v>
      </c>
      <c r="F19" s="40">
        <v>3672213413</v>
      </c>
      <c r="G19" s="40">
        <v>8963669627</v>
      </c>
      <c r="H19" s="40"/>
      <c r="I19" s="40">
        <v>924370130</v>
      </c>
      <c r="J19" s="40">
        <v>1957784719</v>
      </c>
      <c r="K19" s="40">
        <v>3761457957</v>
      </c>
      <c r="L19" s="40"/>
      <c r="M19" s="40">
        <v>9492349952</v>
      </c>
      <c r="N19" s="40">
        <v>12010537263</v>
      </c>
      <c r="O19" s="41">
        <v>12954936854</v>
      </c>
      <c r="P19" s="40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2"/>
      <c r="AC19" s="48"/>
      <c r="AD19" s="49"/>
      <c r="AE19" s="49"/>
      <c r="AF19" s="49"/>
      <c r="AG19" s="49"/>
      <c r="AH19" s="49"/>
      <c r="AI19" s="49"/>
      <c r="AJ19" s="49"/>
      <c r="AK19" s="49"/>
      <c r="AL19" s="49"/>
      <c r="AM19" s="50"/>
    </row>
    <row r="20" spans="2:44">
      <c r="B20" s="3" t="s">
        <v>28</v>
      </c>
      <c r="C20" s="2">
        <v>66</v>
      </c>
      <c r="D20" s="2"/>
      <c r="E20" s="39">
        <v>359771424</v>
      </c>
      <c r="F20" s="40">
        <v>1006791024</v>
      </c>
      <c r="G20" s="40">
        <v>3708530986</v>
      </c>
      <c r="H20" s="40"/>
      <c r="I20" s="40">
        <v>1075983346</v>
      </c>
      <c r="J20" s="40">
        <v>1638742319</v>
      </c>
      <c r="K20" s="40">
        <v>4020437548</v>
      </c>
      <c r="L20" s="40"/>
      <c r="M20" s="40">
        <v>6484575232</v>
      </c>
      <c r="N20" s="40">
        <v>8119498979</v>
      </c>
      <c r="O20" s="41">
        <v>10412681034</v>
      </c>
      <c r="P20" s="40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2"/>
      <c r="AC20" s="48"/>
      <c r="AD20" s="49"/>
      <c r="AE20" s="49"/>
      <c r="AF20" s="49"/>
      <c r="AG20" s="49"/>
      <c r="AH20" s="49"/>
      <c r="AI20" s="49"/>
      <c r="AJ20" s="49"/>
      <c r="AK20" s="49"/>
      <c r="AL20" s="49"/>
      <c r="AM20" s="50"/>
    </row>
    <row r="21" spans="2:44">
      <c r="B21" s="3" t="s">
        <v>29</v>
      </c>
      <c r="C21" s="2">
        <v>67</v>
      </c>
      <c r="D21" s="2"/>
      <c r="E21" s="39">
        <v>1489657856</v>
      </c>
      <c r="F21" s="40">
        <v>1841950878</v>
      </c>
      <c r="G21" s="40">
        <v>10224901101</v>
      </c>
      <c r="H21" s="40"/>
      <c r="I21" s="40">
        <v>136149923</v>
      </c>
      <c r="J21" s="40">
        <v>898901620</v>
      </c>
      <c r="K21" s="40">
        <v>1953968283</v>
      </c>
      <c r="L21" s="40"/>
      <c r="M21" s="40">
        <v>5873975296</v>
      </c>
      <c r="N21" s="40">
        <v>6833355528</v>
      </c>
      <c r="O21" s="41">
        <v>19327238912</v>
      </c>
      <c r="P21" s="40"/>
      <c r="Q21" s="30"/>
      <c r="R21" s="31"/>
      <c r="S21" s="31"/>
      <c r="T21" s="31"/>
      <c r="U21" s="31"/>
      <c r="V21" s="31"/>
      <c r="W21" s="31"/>
      <c r="X21" s="31"/>
      <c r="Y21" s="31"/>
      <c r="Z21" s="31"/>
      <c r="AA21" s="32"/>
      <c r="AC21" s="48"/>
      <c r="AD21" s="49"/>
      <c r="AE21" s="49"/>
      <c r="AF21" s="49"/>
      <c r="AG21" s="49"/>
      <c r="AH21" s="49"/>
      <c r="AI21" s="49"/>
      <c r="AJ21" s="49"/>
      <c r="AK21" s="49"/>
      <c r="AL21" s="49"/>
      <c r="AM21" s="50"/>
    </row>
    <row r="22" spans="2:44">
      <c r="B22" s="3" t="s">
        <v>30</v>
      </c>
      <c r="C22" s="2">
        <v>68</v>
      </c>
      <c r="D22" s="2"/>
      <c r="E22" s="39">
        <v>231348368</v>
      </c>
      <c r="F22" s="40">
        <v>371285247</v>
      </c>
      <c r="G22" s="40">
        <v>2152199722</v>
      </c>
      <c r="H22" s="40"/>
      <c r="I22" s="40">
        <v>115684607</v>
      </c>
      <c r="J22" s="40">
        <v>392469066</v>
      </c>
      <c r="K22" s="40">
        <v>1479423939</v>
      </c>
      <c r="L22" s="40"/>
      <c r="M22" s="40">
        <v>1756312064</v>
      </c>
      <c r="N22" s="40">
        <v>2505140116</v>
      </c>
      <c r="O22" s="41">
        <v>7181699830</v>
      </c>
      <c r="P22" s="40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2"/>
      <c r="AC22" s="48"/>
      <c r="AD22" s="49"/>
      <c r="AE22" s="49"/>
      <c r="AF22" s="49"/>
      <c r="AG22" s="49"/>
      <c r="AH22" s="49"/>
      <c r="AI22" s="49"/>
      <c r="AJ22" s="49"/>
      <c r="AK22" s="49"/>
      <c r="AL22" s="49"/>
      <c r="AM22" s="50"/>
    </row>
    <row r="23" spans="2:44">
      <c r="B23" s="3" t="s">
        <v>19</v>
      </c>
      <c r="C23" s="2">
        <v>69</v>
      </c>
      <c r="D23" s="2"/>
      <c r="E23" s="39">
        <v>159560752</v>
      </c>
      <c r="F23" s="40">
        <v>623777689</v>
      </c>
      <c r="G23" s="40">
        <v>4435163500</v>
      </c>
      <c r="H23" s="40"/>
      <c r="I23" s="40">
        <v>281453014</v>
      </c>
      <c r="J23" s="40">
        <v>1068331296</v>
      </c>
      <c r="K23" s="40">
        <v>4453301885</v>
      </c>
      <c r="L23" s="40"/>
      <c r="M23" s="40">
        <v>6420648960</v>
      </c>
      <c r="N23" s="40">
        <v>9067070240</v>
      </c>
      <c r="O23" s="41">
        <v>18291835879</v>
      </c>
      <c r="P23" s="40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2"/>
      <c r="AC23" s="48"/>
      <c r="AD23" s="49"/>
      <c r="AE23" s="49"/>
      <c r="AF23" s="49"/>
      <c r="AG23" s="49"/>
      <c r="AH23" s="49"/>
      <c r="AI23" s="49"/>
      <c r="AJ23" s="49"/>
      <c r="AK23" s="49"/>
      <c r="AL23" s="49"/>
      <c r="AM23" s="50"/>
    </row>
    <row r="24" spans="2:44">
      <c r="B24" s="3" t="s">
        <v>32</v>
      </c>
      <c r="C24" s="2">
        <v>71</v>
      </c>
      <c r="D24" s="2"/>
      <c r="E24" s="39">
        <v>55289452</v>
      </c>
      <c r="F24" s="40">
        <v>409492407</v>
      </c>
      <c r="G24" s="40">
        <v>2111134123</v>
      </c>
      <c r="H24" s="40"/>
      <c r="I24" s="40">
        <v>110095818</v>
      </c>
      <c r="J24" s="40">
        <v>1233195471</v>
      </c>
      <c r="K24" s="40">
        <v>4120038522</v>
      </c>
      <c r="L24" s="40"/>
      <c r="M24" s="40">
        <v>2873235968</v>
      </c>
      <c r="N24" s="40">
        <v>5343762304</v>
      </c>
      <c r="O24" s="41">
        <v>13118649340</v>
      </c>
      <c r="P24" s="40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2"/>
      <c r="AC24" s="48"/>
      <c r="AD24" s="49"/>
      <c r="AE24" s="49"/>
      <c r="AF24" s="49"/>
      <c r="AG24" s="49"/>
      <c r="AH24" s="49"/>
      <c r="AI24" s="49"/>
      <c r="AJ24" s="49"/>
      <c r="AK24" s="49"/>
      <c r="AL24" s="49"/>
      <c r="AM24" s="50"/>
    </row>
    <row r="25" spans="2:44">
      <c r="B25" s="3" t="s">
        <v>10</v>
      </c>
      <c r="C25" s="2">
        <v>72</v>
      </c>
      <c r="D25" s="2"/>
      <c r="E25" s="39">
        <v>42042288</v>
      </c>
      <c r="F25" s="40">
        <v>318122085</v>
      </c>
      <c r="G25" s="40">
        <v>1987168550</v>
      </c>
      <c r="H25" s="40"/>
      <c r="I25" s="40">
        <v>43311007</v>
      </c>
      <c r="J25" s="40">
        <v>301735936</v>
      </c>
      <c r="K25" s="40">
        <v>1662222815</v>
      </c>
      <c r="L25" s="40"/>
      <c r="M25" s="40">
        <v>12639422464</v>
      </c>
      <c r="N25" s="40">
        <v>15671502861</v>
      </c>
      <c r="O25" s="41">
        <v>24786876215</v>
      </c>
      <c r="P25" s="4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2"/>
      <c r="AC25" s="48"/>
      <c r="AD25" s="49"/>
      <c r="AE25" s="49"/>
      <c r="AF25" s="49"/>
      <c r="AG25" s="49"/>
      <c r="AH25" s="49"/>
      <c r="AI25" s="49"/>
      <c r="AJ25" s="49"/>
      <c r="AK25" s="49"/>
      <c r="AL25" s="49"/>
      <c r="AM25" s="50"/>
    </row>
    <row r="26" spans="2:44">
      <c r="B26" s="3" t="s">
        <v>9</v>
      </c>
      <c r="C26" s="2">
        <v>73</v>
      </c>
      <c r="D26" s="2"/>
      <c r="E26" s="39">
        <v>20733054</v>
      </c>
      <c r="F26" s="40">
        <v>89166280</v>
      </c>
      <c r="G26" s="40">
        <v>500097900</v>
      </c>
      <c r="H26" s="40"/>
      <c r="I26" s="40">
        <v>32924636</v>
      </c>
      <c r="J26" s="40">
        <v>132961231</v>
      </c>
      <c r="K26" s="40">
        <v>394423683</v>
      </c>
      <c r="L26" s="40"/>
      <c r="M26" s="40">
        <v>2921672192</v>
      </c>
      <c r="N26" s="40">
        <v>3155333068</v>
      </c>
      <c r="O26" s="41">
        <v>6483549815</v>
      </c>
      <c r="P26" s="40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2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50"/>
    </row>
    <row r="27" spans="2:44">
      <c r="B27" s="3" t="s">
        <v>14</v>
      </c>
      <c r="C27" s="2">
        <v>74</v>
      </c>
      <c r="D27" s="2"/>
      <c r="E27" s="39">
        <v>64985268</v>
      </c>
      <c r="F27" s="40">
        <v>422983568</v>
      </c>
      <c r="G27" s="40">
        <v>2907494568</v>
      </c>
      <c r="H27" s="40"/>
      <c r="I27" s="40">
        <v>481121160</v>
      </c>
      <c r="J27" s="40">
        <v>2175087376</v>
      </c>
      <c r="K27" s="40">
        <v>8458361287</v>
      </c>
      <c r="L27" s="40"/>
      <c r="M27" s="40">
        <v>12317432832</v>
      </c>
      <c r="N27" s="40">
        <v>20267837990</v>
      </c>
      <c r="O27" s="41">
        <v>42904739342</v>
      </c>
      <c r="P27" s="4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2"/>
      <c r="AC27" s="48"/>
      <c r="AD27" s="49"/>
      <c r="AE27" s="49"/>
      <c r="AF27" s="49"/>
      <c r="AG27" s="49"/>
      <c r="AH27" s="49"/>
      <c r="AI27" s="49"/>
      <c r="AJ27" s="49"/>
      <c r="AK27" s="49"/>
      <c r="AL27" s="49"/>
      <c r="AM27" s="50"/>
    </row>
    <row r="28" spans="2:44">
      <c r="B28" s="3" t="s">
        <v>33</v>
      </c>
      <c r="C28" s="2">
        <v>75</v>
      </c>
      <c r="D28" s="2"/>
      <c r="E28" s="39">
        <v>19657192</v>
      </c>
      <c r="F28" s="40">
        <v>62979685</v>
      </c>
      <c r="G28" s="40">
        <v>138721720</v>
      </c>
      <c r="H28" s="40"/>
      <c r="I28" s="40">
        <v>1560695911</v>
      </c>
      <c r="J28" s="40">
        <v>8769036293</v>
      </c>
      <c r="K28" s="40">
        <v>18379302091</v>
      </c>
      <c r="L28" s="40"/>
      <c r="M28" s="40">
        <v>4407742464</v>
      </c>
      <c r="N28" s="40">
        <v>3265568406</v>
      </c>
      <c r="O28" s="41">
        <v>2165006438</v>
      </c>
      <c r="P28" s="40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2"/>
      <c r="AC28" s="48"/>
      <c r="AD28" s="49"/>
      <c r="AE28" s="49"/>
      <c r="AF28" s="49"/>
      <c r="AG28" s="49"/>
      <c r="AH28" s="49"/>
      <c r="AI28" s="49"/>
      <c r="AJ28" s="49"/>
      <c r="AK28" s="49"/>
      <c r="AL28" s="49"/>
      <c r="AM28" s="50"/>
    </row>
    <row r="29" spans="2:44">
      <c r="B29" s="3" t="s">
        <v>35</v>
      </c>
      <c r="C29" s="2">
        <v>76</v>
      </c>
      <c r="D29" s="2"/>
      <c r="E29" s="39">
        <v>238429920</v>
      </c>
      <c r="F29" s="40">
        <v>933613396</v>
      </c>
      <c r="G29" s="40">
        <v>1895276354</v>
      </c>
      <c r="H29" s="40"/>
      <c r="I29" s="40">
        <v>1052133227</v>
      </c>
      <c r="J29" s="40">
        <v>4007328052</v>
      </c>
      <c r="K29" s="40">
        <v>8260932001</v>
      </c>
      <c r="L29" s="40"/>
      <c r="M29" s="40">
        <v>1920452736</v>
      </c>
      <c r="N29" s="40">
        <v>4074846608</v>
      </c>
      <c r="O29" s="41">
        <v>4926652272</v>
      </c>
      <c r="P29" s="40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2"/>
      <c r="AC29" s="48"/>
      <c r="AD29" s="49"/>
      <c r="AE29" s="49"/>
      <c r="AF29" s="49"/>
      <c r="AG29" s="49"/>
      <c r="AH29" s="49"/>
      <c r="AI29" s="49"/>
      <c r="AJ29" s="49"/>
      <c r="AK29" s="49"/>
      <c r="AL29" s="49"/>
      <c r="AM29" s="50"/>
    </row>
    <row r="30" spans="2:44">
      <c r="B30" s="3" t="s">
        <v>31</v>
      </c>
      <c r="C30" s="2">
        <v>77</v>
      </c>
      <c r="D30" s="2"/>
      <c r="E30" s="39">
        <v>209369424</v>
      </c>
      <c r="F30" s="40">
        <v>1133039699</v>
      </c>
      <c r="G30" s="40">
        <v>7340432961</v>
      </c>
      <c r="H30" s="40"/>
      <c r="I30" s="40">
        <v>1535831762</v>
      </c>
      <c r="J30" s="40">
        <v>10766116246</v>
      </c>
      <c r="K30" s="40">
        <v>21069454257</v>
      </c>
      <c r="L30" s="40"/>
      <c r="M30" s="40">
        <v>8872662016</v>
      </c>
      <c r="N30" s="40">
        <v>14607195695</v>
      </c>
      <c r="O30" s="41">
        <v>22921502691</v>
      </c>
      <c r="P30" s="40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2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50"/>
    </row>
    <row r="31" spans="2:44">
      <c r="B31" s="3" t="s">
        <v>16</v>
      </c>
      <c r="C31" s="2">
        <v>78</v>
      </c>
      <c r="D31" s="2"/>
      <c r="E31" s="39">
        <v>139399872</v>
      </c>
      <c r="F31" s="40">
        <v>1505358190</v>
      </c>
      <c r="G31" s="40">
        <v>13524108460</v>
      </c>
      <c r="H31" s="40"/>
      <c r="I31" s="40">
        <v>214038152</v>
      </c>
      <c r="J31" s="40">
        <v>2502326055</v>
      </c>
      <c r="K31" s="40">
        <v>18516189096</v>
      </c>
      <c r="L31" s="40"/>
      <c r="M31" s="40">
        <v>13678123008</v>
      </c>
      <c r="N31" s="40">
        <v>19398080086</v>
      </c>
      <c r="O31" s="41">
        <v>30429197866</v>
      </c>
      <c r="P31" s="4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2"/>
      <c r="AC31" s="48"/>
      <c r="AD31" s="49"/>
      <c r="AE31" s="49"/>
      <c r="AF31" s="49"/>
      <c r="AG31" s="49"/>
      <c r="AH31" s="49"/>
      <c r="AI31" s="49"/>
      <c r="AJ31" s="49"/>
      <c r="AK31" s="49"/>
      <c r="AL31" s="49"/>
      <c r="AM31" s="50"/>
    </row>
    <row r="32" spans="2:44">
      <c r="B32" s="3" t="s">
        <v>37</v>
      </c>
      <c r="C32" s="2">
        <v>79</v>
      </c>
      <c r="D32" s="2"/>
      <c r="E32" s="39">
        <v>64901544</v>
      </c>
      <c r="F32" s="40">
        <v>792254512</v>
      </c>
      <c r="G32" s="40">
        <v>1419832924</v>
      </c>
      <c r="H32" s="40"/>
      <c r="I32" s="40">
        <v>6784000</v>
      </c>
      <c r="J32" s="40">
        <v>109118689</v>
      </c>
      <c r="K32" s="40">
        <v>1544992169</v>
      </c>
      <c r="L32" s="40"/>
      <c r="M32" s="40">
        <v>3601907968</v>
      </c>
      <c r="N32" s="40">
        <v>6397102829</v>
      </c>
      <c r="O32" s="41">
        <v>11455806570</v>
      </c>
      <c r="P32" s="40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2"/>
      <c r="AC32" s="48"/>
      <c r="AD32" s="49"/>
      <c r="AE32" s="49"/>
      <c r="AF32" s="49"/>
      <c r="AG32" s="49"/>
      <c r="AH32" s="49"/>
      <c r="AI32" s="49"/>
      <c r="AJ32" s="49"/>
      <c r="AK32" s="49"/>
      <c r="AL32" s="49"/>
      <c r="AM32" s="50"/>
    </row>
    <row r="33" spans="2:39">
      <c r="B33" s="3" t="s">
        <v>23</v>
      </c>
      <c r="C33" s="2">
        <v>81</v>
      </c>
      <c r="D33" s="2"/>
      <c r="E33" s="39">
        <v>45195768</v>
      </c>
      <c r="F33" s="40">
        <v>165442056</v>
      </c>
      <c r="G33" s="40">
        <v>1183663756</v>
      </c>
      <c r="H33" s="40"/>
      <c r="I33" s="40">
        <v>40294977</v>
      </c>
      <c r="J33" s="40">
        <v>156513728</v>
      </c>
      <c r="K33" s="40">
        <v>298433932</v>
      </c>
      <c r="L33" s="40"/>
      <c r="M33" s="40">
        <v>1471369856</v>
      </c>
      <c r="N33" s="40">
        <v>2372788894</v>
      </c>
      <c r="O33" s="41">
        <v>3874057214</v>
      </c>
      <c r="P33" s="4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2"/>
      <c r="AC33" s="48"/>
      <c r="AD33" s="49"/>
      <c r="AE33" s="49"/>
      <c r="AF33" s="49"/>
      <c r="AG33" s="49"/>
      <c r="AH33" s="49"/>
      <c r="AI33" s="49"/>
      <c r="AJ33" s="49"/>
      <c r="AK33" s="49"/>
      <c r="AL33" s="49"/>
      <c r="AM33" s="50"/>
    </row>
    <row r="34" spans="2:39">
      <c r="B34" s="3" t="s">
        <v>27</v>
      </c>
      <c r="C34" s="2">
        <v>82</v>
      </c>
      <c r="D34" s="2"/>
      <c r="E34" s="39">
        <v>21018004</v>
      </c>
      <c r="F34" s="40">
        <v>177241803</v>
      </c>
      <c r="G34" s="40">
        <v>1393490368</v>
      </c>
      <c r="H34" s="40"/>
      <c r="I34" s="40">
        <v>308995600</v>
      </c>
      <c r="J34" s="40">
        <v>910084756</v>
      </c>
      <c r="K34" s="40">
        <v>1172851810</v>
      </c>
      <c r="L34" s="40"/>
      <c r="M34" s="40">
        <v>5477641728</v>
      </c>
      <c r="N34" s="40">
        <v>8453543966</v>
      </c>
      <c r="O34" s="41">
        <v>10525053478</v>
      </c>
      <c r="P34" s="40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2"/>
      <c r="AC34" s="48"/>
      <c r="AD34" s="49"/>
      <c r="AE34" s="49"/>
      <c r="AF34" s="49"/>
      <c r="AG34" s="49"/>
      <c r="AH34" s="49"/>
      <c r="AI34" s="49"/>
      <c r="AJ34" s="49"/>
      <c r="AK34" s="49"/>
      <c r="AL34" s="49"/>
      <c r="AM34" s="50"/>
    </row>
    <row r="35" spans="2:39">
      <c r="B35" s="3" t="s">
        <v>39</v>
      </c>
      <c r="C35" s="2">
        <v>83</v>
      </c>
      <c r="D35" s="2"/>
      <c r="E35" s="39">
        <v>35816448</v>
      </c>
      <c r="F35" s="40">
        <v>33745871</v>
      </c>
      <c r="G35" s="40">
        <v>140671276</v>
      </c>
      <c r="H35" s="40"/>
      <c r="I35" s="40">
        <v>234085054</v>
      </c>
      <c r="J35" s="40">
        <v>477227513</v>
      </c>
      <c r="K35" s="40">
        <v>231276162</v>
      </c>
      <c r="L35" s="40"/>
      <c r="M35" s="40">
        <v>1140748160</v>
      </c>
      <c r="N35" s="40">
        <v>1501224454</v>
      </c>
      <c r="O35" s="41">
        <v>3855410705</v>
      </c>
      <c r="P35" s="4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2"/>
      <c r="AC35" s="48"/>
      <c r="AD35" s="49"/>
      <c r="AE35" s="49"/>
      <c r="AF35" s="49"/>
      <c r="AG35" s="49"/>
      <c r="AH35" s="49"/>
      <c r="AI35" s="49"/>
      <c r="AJ35" s="49"/>
      <c r="AK35" s="49"/>
      <c r="AL35" s="49"/>
      <c r="AM35" s="50"/>
    </row>
    <row r="36" spans="2:39">
      <c r="B36" s="3" t="s">
        <v>38</v>
      </c>
      <c r="C36" s="2">
        <v>84</v>
      </c>
      <c r="D36" s="2"/>
      <c r="E36" s="39">
        <v>3330682880</v>
      </c>
      <c r="F36" s="40">
        <v>6533095097</v>
      </c>
      <c r="G36" s="40">
        <v>12760244840</v>
      </c>
      <c r="H36" s="40"/>
      <c r="I36" s="40">
        <v>2815813589</v>
      </c>
      <c r="J36" s="40">
        <v>3758925542</v>
      </c>
      <c r="K36" s="40">
        <v>4299577882</v>
      </c>
      <c r="L36" s="40"/>
      <c r="M36" s="40">
        <v>11838577664</v>
      </c>
      <c r="N36" s="40">
        <v>13351367699</v>
      </c>
      <c r="O36" s="41">
        <v>20024596649</v>
      </c>
      <c r="P36" s="4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2"/>
      <c r="AC36" s="48"/>
      <c r="AD36" s="49"/>
      <c r="AE36" s="49"/>
      <c r="AF36" s="49"/>
      <c r="AG36" s="49"/>
      <c r="AH36" s="49"/>
      <c r="AI36" s="49"/>
      <c r="AJ36" s="49"/>
      <c r="AK36" s="49"/>
      <c r="AL36" s="49"/>
      <c r="AM36" s="50"/>
    </row>
    <row r="37" spans="2:39">
      <c r="B37" s="3" t="s">
        <v>40</v>
      </c>
      <c r="C37" s="2">
        <v>85</v>
      </c>
      <c r="D37" s="2"/>
      <c r="E37" s="39">
        <v>36800032</v>
      </c>
      <c r="F37" s="40">
        <v>113658042</v>
      </c>
      <c r="G37" s="40">
        <v>395739451</v>
      </c>
      <c r="H37" s="40"/>
      <c r="I37" s="40">
        <v>790580956</v>
      </c>
      <c r="J37" s="40">
        <v>833325997</v>
      </c>
      <c r="K37" s="40">
        <v>821260289</v>
      </c>
      <c r="L37" s="40"/>
      <c r="M37" s="40">
        <v>6968394240</v>
      </c>
      <c r="N37" s="40">
        <v>7135925407</v>
      </c>
      <c r="O37" s="41">
        <v>9762981450</v>
      </c>
      <c r="P37" s="4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2"/>
      <c r="AC37" s="48"/>
      <c r="AD37" s="49"/>
      <c r="AE37" s="49"/>
      <c r="AF37" s="49"/>
      <c r="AG37" s="49"/>
      <c r="AH37" s="49"/>
      <c r="AI37" s="49"/>
      <c r="AJ37" s="49"/>
      <c r="AK37" s="49"/>
      <c r="AL37" s="49"/>
      <c r="AM37" s="50"/>
    </row>
    <row r="38" spans="2:39">
      <c r="B38" s="3" t="s">
        <v>21</v>
      </c>
      <c r="C38" s="2">
        <v>87</v>
      </c>
      <c r="D38" s="2"/>
      <c r="E38" s="39">
        <v>12852532</v>
      </c>
      <c r="F38" s="40">
        <v>52417634</v>
      </c>
      <c r="G38" s="40">
        <v>319140448</v>
      </c>
      <c r="H38" s="40"/>
      <c r="I38" s="40">
        <v>47290174</v>
      </c>
      <c r="J38" s="40">
        <v>310730762</v>
      </c>
      <c r="K38" s="40">
        <v>1565134164</v>
      </c>
      <c r="L38" s="40"/>
      <c r="M38" s="40">
        <v>1843199360</v>
      </c>
      <c r="N38" s="40">
        <v>2723784682</v>
      </c>
      <c r="O38" s="41">
        <v>5864238671</v>
      </c>
      <c r="P38" s="40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2"/>
      <c r="AC38" s="48"/>
      <c r="AD38" s="49"/>
      <c r="AE38" s="49"/>
      <c r="AF38" s="49"/>
      <c r="AG38" s="49"/>
      <c r="AH38" s="49"/>
      <c r="AI38" s="49"/>
      <c r="AJ38" s="49"/>
      <c r="AK38" s="49"/>
      <c r="AL38" s="49"/>
      <c r="AM38" s="50"/>
    </row>
    <row r="39" spans="2:39">
      <c r="B39" s="3" t="s">
        <v>36</v>
      </c>
      <c r="C39" s="2">
        <v>88</v>
      </c>
      <c r="D39" s="2"/>
      <c r="E39" s="39">
        <v>2793880</v>
      </c>
      <c r="F39" s="40">
        <v>16046286</v>
      </c>
      <c r="G39" s="40">
        <v>45344801</v>
      </c>
      <c r="H39" s="40"/>
      <c r="I39" s="40">
        <v>262957697</v>
      </c>
      <c r="J39" s="40">
        <v>817110372</v>
      </c>
      <c r="K39" s="40">
        <v>2519923018</v>
      </c>
      <c r="L39" s="40"/>
      <c r="M39" s="40">
        <v>1386030464</v>
      </c>
      <c r="N39" s="40">
        <v>2473948833</v>
      </c>
      <c r="O39" s="41">
        <v>4527043995</v>
      </c>
      <c r="P39" s="40"/>
      <c r="Q39" s="30"/>
      <c r="R39" s="31"/>
      <c r="S39" s="31"/>
      <c r="T39" s="31"/>
      <c r="U39" s="31"/>
      <c r="V39" s="31"/>
      <c r="W39" s="31"/>
      <c r="X39" s="31"/>
      <c r="Y39" s="31"/>
      <c r="Z39" s="31"/>
      <c r="AA39" s="32"/>
      <c r="AC39" s="48"/>
      <c r="AD39" s="49"/>
      <c r="AE39" s="49"/>
      <c r="AF39" s="49"/>
      <c r="AG39" s="49"/>
      <c r="AH39" s="49"/>
      <c r="AI39" s="49"/>
      <c r="AJ39" s="49"/>
      <c r="AK39" s="49"/>
      <c r="AL39" s="49"/>
      <c r="AM39" s="50"/>
    </row>
    <row r="40" spans="2:39" ht="15.75" thickBot="1">
      <c r="B40" s="3" t="s">
        <v>34</v>
      </c>
      <c r="C40" s="2">
        <v>89</v>
      </c>
      <c r="D40" s="2"/>
      <c r="E40" s="39">
        <v>94027904</v>
      </c>
      <c r="F40" s="40">
        <v>737038812</v>
      </c>
      <c r="G40" s="40">
        <v>3380012211</v>
      </c>
      <c r="H40" s="40"/>
      <c r="I40" s="40">
        <v>1538496585</v>
      </c>
      <c r="J40" s="40">
        <v>2686895617</v>
      </c>
      <c r="K40" s="40">
        <v>8960628878</v>
      </c>
      <c r="L40" s="40"/>
      <c r="M40" s="40">
        <v>8921730048</v>
      </c>
      <c r="N40" s="40">
        <v>12517682374</v>
      </c>
      <c r="O40" s="41">
        <v>18081981156</v>
      </c>
      <c r="P40" s="40"/>
      <c r="Q40" s="33"/>
      <c r="R40" s="34"/>
      <c r="S40" s="34"/>
      <c r="T40" s="34"/>
      <c r="U40" s="34"/>
      <c r="V40" s="34"/>
      <c r="W40" s="34"/>
      <c r="X40" s="34"/>
      <c r="Y40" s="34"/>
      <c r="Z40" s="34"/>
      <c r="AA40" s="35"/>
      <c r="AC40" s="51"/>
      <c r="AD40" s="52"/>
      <c r="AE40" s="52"/>
      <c r="AF40" s="52"/>
      <c r="AG40" s="52"/>
      <c r="AH40" s="52"/>
      <c r="AI40" s="52"/>
      <c r="AJ40" s="52"/>
      <c r="AK40" s="52"/>
      <c r="AL40" s="52"/>
      <c r="AM40" s="53"/>
    </row>
    <row r="41" spans="2:39" ht="15.75" thickBot="1">
      <c r="B41" s="3" t="s">
        <v>41</v>
      </c>
      <c r="C41" s="2" t="s">
        <v>42</v>
      </c>
      <c r="D41" s="2"/>
      <c r="E41" s="42">
        <f t="shared" ref="E41:G41" si="0">SUM(E6:E40)</f>
        <v>9014390434</v>
      </c>
      <c r="F41" s="43">
        <f t="shared" si="0"/>
        <v>22704563570</v>
      </c>
      <c r="G41" s="43">
        <f t="shared" si="0"/>
        <v>90757066034</v>
      </c>
      <c r="H41" s="43"/>
      <c r="I41" s="43">
        <f t="shared" ref="I41:K41" si="1">SUM(I6:I40)</f>
        <v>14633551207</v>
      </c>
      <c r="J41" s="43">
        <f t="shared" si="1"/>
        <v>52053753659</v>
      </c>
      <c r="K41" s="43">
        <f t="shared" si="1"/>
        <v>143007280458</v>
      </c>
      <c r="L41" s="43"/>
      <c r="M41" s="43">
        <f>SUM(M6:M40)</f>
        <v>150126031184</v>
      </c>
      <c r="N41" s="43">
        <f t="shared" ref="N41:O41" si="2">SUM(N6:N40)</f>
        <v>214761129975</v>
      </c>
      <c r="O41" s="44">
        <f t="shared" si="2"/>
        <v>372298263707</v>
      </c>
      <c r="P41" s="40"/>
    </row>
    <row r="43" spans="2:39">
      <c r="E43" s="1" t="s">
        <v>4</v>
      </c>
      <c r="I43" s="1" t="s">
        <v>4</v>
      </c>
      <c r="M43" s="1" t="s">
        <v>4</v>
      </c>
    </row>
    <row r="44" spans="2:39" ht="15.75" thickBot="1">
      <c r="E44" s="1"/>
    </row>
    <row r="45" spans="2:39">
      <c r="E45" s="36">
        <v>65734910878</v>
      </c>
      <c r="F45" s="37">
        <v>131808297409</v>
      </c>
      <c r="G45" s="37">
        <v>332221747287</v>
      </c>
      <c r="H45" s="15"/>
      <c r="I45" s="37">
        <v>65734910878</v>
      </c>
      <c r="J45" s="37">
        <v>131808297409</v>
      </c>
      <c r="K45" s="37">
        <v>332221747287</v>
      </c>
      <c r="L45" s="15"/>
      <c r="M45" s="37">
        <v>65734910878</v>
      </c>
      <c r="N45" s="37">
        <v>131808297409</v>
      </c>
      <c r="O45" s="38">
        <v>332221747287</v>
      </c>
    </row>
    <row r="46" spans="2:39">
      <c r="E46" s="39">
        <v>21663347755</v>
      </c>
      <c r="F46" s="40">
        <v>33123538339</v>
      </c>
      <c r="G46" s="40">
        <v>89382255801</v>
      </c>
      <c r="H46" s="18"/>
      <c r="I46" s="40">
        <v>21663347755</v>
      </c>
      <c r="J46" s="40">
        <v>33123538339</v>
      </c>
      <c r="K46" s="40">
        <v>89382255801</v>
      </c>
      <c r="L46" s="18"/>
      <c r="M46" s="40">
        <v>21663347755</v>
      </c>
      <c r="N46" s="40">
        <v>33123538339</v>
      </c>
      <c r="O46" s="41">
        <v>89382255801</v>
      </c>
    </row>
    <row r="47" spans="2:39">
      <c r="E47" s="39">
        <v>19518310756</v>
      </c>
      <c r="F47" s="40">
        <v>33474753035</v>
      </c>
      <c r="G47" s="40">
        <v>64544401126</v>
      </c>
      <c r="H47" s="18"/>
      <c r="I47" s="40">
        <v>19518310756</v>
      </c>
      <c r="J47" s="40">
        <v>33474753035</v>
      </c>
      <c r="K47" s="40">
        <v>64544401126</v>
      </c>
      <c r="L47" s="18"/>
      <c r="M47" s="40">
        <v>19518310756</v>
      </c>
      <c r="N47" s="40">
        <v>33474753035</v>
      </c>
      <c r="O47" s="41">
        <v>64544401126</v>
      </c>
    </row>
    <row r="48" spans="2:39">
      <c r="E48" s="39">
        <v>35058108843</v>
      </c>
      <c r="F48" s="40">
        <v>105703863274</v>
      </c>
      <c r="G48" s="40">
        <v>446250675976</v>
      </c>
      <c r="H48" s="18"/>
      <c r="I48" s="40">
        <v>35058108843</v>
      </c>
      <c r="J48" s="40">
        <v>105703863274</v>
      </c>
      <c r="K48" s="40">
        <v>446250675976</v>
      </c>
      <c r="L48" s="18"/>
      <c r="M48" s="40">
        <v>35058108843</v>
      </c>
      <c r="N48" s="40">
        <v>105703863274</v>
      </c>
      <c r="O48" s="41">
        <v>446250675976</v>
      </c>
    </row>
    <row r="49" spans="5:15">
      <c r="E49" s="39">
        <v>19249859206</v>
      </c>
      <c r="F49" s="40">
        <v>43192256871</v>
      </c>
      <c r="G49" s="40">
        <v>118924541035</v>
      </c>
      <c r="H49" s="18"/>
      <c r="I49" s="40">
        <v>19249859206</v>
      </c>
      <c r="J49" s="40">
        <v>43192256871</v>
      </c>
      <c r="K49" s="40">
        <v>118924541035</v>
      </c>
      <c r="L49" s="18"/>
      <c r="M49" s="40">
        <v>19249859206</v>
      </c>
      <c r="N49" s="40">
        <v>43192256871</v>
      </c>
      <c r="O49" s="41">
        <v>118924541035</v>
      </c>
    </row>
    <row r="50" spans="5:15">
      <c r="E50" s="39">
        <v>10070816544</v>
      </c>
      <c r="F50" s="40">
        <v>12283046731</v>
      </c>
      <c r="G50" s="40">
        <v>51332048685</v>
      </c>
      <c r="H50" s="18"/>
      <c r="I50" s="40">
        <v>10070816544</v>
      </c>
      <c r="J50" s="40">
        <v>12283046731</v>
      </c>
      <c r="K50" s="40">
        <v>51332048685</v>
      </c>
      <c r="L50" s="18"/>
      <c r="M50" s="40">
        <v>10070816544</v>
      </c>
      <c r="N50" s="40">
        <v>12283046731</v>
      </c>
      <c r="O50" s="41">
        <v>51332048685</v>
      </c>
    </row>
    <row r="51" spans="5:15">
      <c r="E51" s="39">
        <v>46974877399</v>
      </c>
      <c r="F51" s="40">
        <v>88330499073</v>
      </c>
      <c r="G51" s="40">
        <v>238358676639</v>
      </c>
      <c r="H51" s="18"/>
      <c r="I51" s="40">
        <v>46974877399</v>
      </c>
      <c r="J51" s="40">
        <v>88330499073</v>
      </c>
      <c r="K51" s="40">
        <v>238358676639</v>
      </c>
      <c r="L51" s="18"/>
      <c r="M51" s="40">
        <v>46974877399</v>
      </c>
      <c r="N51" s="40">
        <v>88330499073</v>
      </c>
      <c r="O51" s="41">
        <v>238358676639</v>
      </c>
    </row>
    <row r="52" spans="5:15">
      <c r="E52" s="39">
        <v>21156052760</v>
      </c>
      <c r="F52" s="40">
        <v>40780561624</v>
      </c>
      <c r="G52" s="40">
        <v>105604494320</v>
      </c>
      <c r="H52" s="18"/>
      <c r="I52" s="40">
        <v>21156052760</v>
      </c>
      <c r="J52" s="40">
        <v>40780561624</v>
      </c>
      <c r="K52" s="40">
        <v>105604494320</v>
      </c>
      <c r="L52" s="18"/>
      <c r="M52" s="40">
        <v>21156052760</v>
      </c>
      <c r="N52" s="40">
        <v>40780561624</v>
      </c>
      <c r="O52" s="41">
        <v>105604494320</v>
      </c>
    </row>
    <row r="53" spans="5:15">
      <c r="E53" s="39">
        <v>33874313536</v>
      </c>
      <c r="F53" s="40">
        <v>63860669910</v>
      </c>
      <c r="G53" s="40">
        <v>170054105000</v>
      </c>
      <c r="H53" s="18"/>
      <c r="I53" s="40">
        <v>33874313536</v>
      </c>
      <c r="J53" s="40">
        <v>63860669910</v>
      </c>
      <c r="K53" s="40">
        <v>170054105000</v>
      </c>
      <c r="L53" s="18"/>
      <c r="M53" s="40">
        <v>33874313536</v>
      </c>
      <c r="N53" s="40">
        <v>63860669910</v>
      </c>
      <c r="O53" s="41">
        <v>170054105000</v>
      </c>
    </row>
    <row r="54" spans="5:15">
      <c r="E54" s="39">
        <v>9664714881</v>
      </c>
      <c r="F54" s="40">
        <v>17088750656</v>
      </c>
      <c r="G54" s="40">
        <v>25063945656</v>
      </c>
      <c r="H54" s="18"/>
      <c r="I54" s="40">
        <v>9664714881</v>
      </c>
      <c r="J54" s="40">
        <v>17088750656</v>
      </c>
      <c r="K54" s="40">
        <v>25063945656</v>
      </c>
      <c r="L54" s="18"/>
      <c r="M54" s="40">
        <v>9664714881</v>
      </c>
      <c r="N54" s="40">
        <v>17088750656</v>
      </c>
      <c r="O54" s="41">
        <v>25063945656</v>
      </c>
    </row>
    <row r="55" spans="5:15">
      <c r="E55" s="39">
        <v>23722145334</v>
      </c>
      <c r="F55" s="40">
        <v>42805332715</v>
      </c>
      <c r="G55" s="40">
        <v>113892029707</v>
      </c>
      <c r="H55" s="18"/>
      <c r="I55" s="40">
        <v>23722145334</v>
      </c>
      <c r="J55" s="40">
        <v>42805332715</v>
      </c>
      <c r="K55" s="40">
        <v>113892029707</v>
      </c>
      <c r="L55" s="18"/>
      <c r="M55" s="40">
        <v>23722145334</v>
      </c>
      <c r="N55" s="40">
        <v>42805332715</v>
      </c>
      <c r="O55" s="41">
        <v>113892029707</v>
      </c>
    </row>
    <row r="56" spans="5:15">
      <c r="E56" s="39">
        <v>16614870397</v>
      </c>
      <c r="F56" s="40">
        <v>31989187989</v>
      </c>
      <c r="G56" s="40">
        <v>52904981829</v>
      </c>
      <c r="H56" s="18"/>
      <c r="I56" s="40">
        <v>16614870397</v>
      </c>
      <c r="J56" s="40">
        <v>31989187989</v>
      </c>
      <c r="K56" s="40">
        <v>52904981829</v>
      </c>
      <c r="L56" s="18"/>
      <c r="M56" s="40">
        <v>16614870397</v>
      </c>
      <c r="N56" s="40">
        <v>31989187989</v>
      </c>
      <c r="O56" s="41">
        <v>52904981829</v>
      </c>
    </row>
    <row r="57" spans="5:15">
      <c r="E57" s="39">
        <v>60611208304</v>
      </c>
      <c r="F57" s="40">
        <v>96970620527</v>
      </c>
      <c r="G57" s="40">
        <v>160232203435</v>
      </c>
      <c r="H57" s="18"/>
      <c r="I57" s="40">
        <v>60611208304</v>
      </c>
      <c r="J57" s="40">
        <v>96970620527</v>
      </c>
      <c r="K57" s="40">
        <v>160232203435</v>
      </c>
      <c r="L57" s="18"/>
      <c r="M57" s="40">
        <v>60611208304</v>
      </c>
      <c r="N57" s="40">
        <v>96970620527</v>
      </c>
      <c r="O57" s="41">
        <v>160232203435</v>
      </c>
    </row>
    <row r="58" spans="5:15">
      <c r="E58" s="39">
        <v>89993859401</v>
      </c>
      <c r="F58" s="40">
        <v>151075156857</v>
      </c>
      <c r="G58" s="40">
        <v>242471736233</v>
      </c>
      <c r="H58" s="18"/>
      <c r="I58" s="40">
        <v>89993859401</v>
      </c>
      <c r="J58" s="40">
        <v>151075156857</v>
      </c>
      <c r="K58" s="40">
        <v>242471736233</v>
      </c>
      <c r="L58" s="18"/>
      <c r="M58" s="40">
        <v>89993859401</v>
      </c>
      <c r="N58" s="40">
        <v>151075156857</v>
      </c>
      <c r="O58" s="41">
        <v>242471736233</v>
      </c>
    </row>
    <row r="59" spans="5:15">
      <c r="E59" s="39">
        <v>64805771266</v>
      </c>
      <c r="F59" s="40">
        <v>114164996499</v>
      </c>
      <c r="G59" s="40">
        <v>228045444715</v>
      </c>
      <c r="H59" s="18"/>
      <c r="I59" s="40">
        <v>64805771266</v>
      </c>
      <c r="J59" s="40">
        <v>114164996499</v>
      </c>
      <c r="K59" s="40">
        <v>228045444715</v>
      </c>
      <c r="L59" s="18"/>
      <c r="M59" s="40">
        <v>64805771266</v>
      </c>
      <c r="N59" s="40">
        <v>114164996499</v>
      </c>
      <c r="O59" s="41">
        <v>228045444715</v>
      </c>
    </row>
    <row r="60" spans="5:15">
      <c r="E60" s="39">
        <v>95755074877</v>
      </c>
      <c r="F60" s="40">
        <v>138540515752</v>
      </c>
      <c r="G60" s="40">
        <v>411637252846</v>
      </c>
      <c r="H60" s="18"/>
      <c r="I60" s="40">
        <v>95755074877</v>
      </c>
      <c r="J60" s="40">
        <v>138540515752</v>
      </c>
      <c r="K60" s="40">
        <v>411637252846</v>
      </c>
      <c r="L60" s="18"/>
      <c r="M60" s="40">
        <v>95755074877</v>
      </c>
      <c r="N60" s="40">
        <v>138540515752</v>
      </c>
      <c r="O60" s="41">
        <v>411637252846</v>
      </c>
    </row>
    <row r="61" spans="5:15">
      <c r="E61" s="39">
        <v>59808586569</v>
      </c>
      <c r="F61" s="40">
        <v>110382215338</v>
      </c>
      <c r="G61" s="40">
        <v>313542974633</v>
      </c>
      <c r="H61" s="18"/>
      <c r="I61" s="40">
        <v>59808586569</v>
      </c>
      <c r="J61" s="40">
        <v>110382215338</v>
      </c>
      <c r="K61" s="40">
        <v>313542974633</v>
      </c>
      <c r="L61" s="18"/>
      <c r="M61" s="40">
        <v>59808586569</v>
      </c>
      <c r="N61" s="40">
        <v>110382215338</v>
      </c>
      <c r="O61" s="41">
        <v>313542974633</v>
      </c>
    </row>
    <row r="62" spans="5:15">
      <c r="E62" s="39">
        <v>66606153116</v>
      </c>
      <c r="F62" s="40">
        <v>123986432018</v>
      </c>
      <c r="G62" s="40">
        <v>292876399156</v>
      </c>
      <c r="H62" s="18"/>
      <c r="I62" s="40">
        <v>66606153116</v>
      </c>
      <c r="J62" s="40">
        <v>123986432018</v>
      </c>
      <c r="K62" s="40">
        <v>292876399156</v>
      </c>
      <c r="L62" s="18"/>
      <c r="M62" s="40">
        <v>66606153116</v>
      </c>
      <c r="N62" s="40">
        <v>123986432018</v>
      </c>
      <c r="O62" s="41">
        <v>292876399156</v>
      </c>
    </row>
    <row r="63" spans="5:15">
      <c r="E63" s="39">
        <v>77297166574</v>
      </c>
      <c r="F63" s="40">
        <v>154466503524</v>
      </c>
      <c r="G63" s="40">
        <v>319060295491</v>
      </c>
      <c r="H63" s="18"/>
      <c r="I63" s="40">
        <v>77297166574</v>
      </c>
      <c r="J63" s="40">
        <v>154466503524</v>
      </c>
      <c r="K63" s="40">
        <v>319060295491</v>
      </c>
      <c r="L63" s="18"/>
      <c r="M63" s="40">
        <v>77297166574</v>
      </c>
      <c r="N63" s="40">
        <v>154466503524</v>
      </c>
      <c r="O63" s="41">
        <v>319060295491</v>
      </c>
    </row>
    <row r="64" spans="5:15">
      <c r="E64" s="39">
        <v>117098515114</v>
      </c>
      <c r="F64" s="40">
        <v>167716555879</v>
      </c>
      <c r="G64" s="40">
        <v>351336182530</v>
      </c>
      <c r="H64" s="18"/>
      <c r="I64" s="40">
        <v>117098515114</v>
      </c>
      <c r="J64" s="40">
        <v>167716555879</v>
      </c>
      <c r="K64" s="40">
        <v>351336182530</v>
      </c>
      <c r="L64" s="18"/>
      <c r="M64" s="40">
        <v>117098515114</v>
      </c>
      <c r="N64" s="40">
        <v>167716555879</v>
      </c>
      <c r="O64" s="41">
        <v>351336182530</v>
      </c>
    </row>
    <row r="65" spans="5:15">
      <c r="E65" s="39">
        <v>30556283387</v>
      </c>
      <c r="F65" s="40">
        <v>41864950908</v>
      </c>
      <c r="G65" s="40">
        <v>67269055294</v>
      </c>
      <c r="H65" s="18"/>
      <c r="I65" s="40">
        <v>30556283387</v>
      </c>
      <c r="J65" s="40">
        <v>41864950908</v>
      </c>
      <c r="K65" s="40">
        <v>67269055294</v>
      </c>
      <c r="L65" s="18"/>
      <c r="M65" s="40">
        <v>30556283387</v>
      </c>
      <c r="N65" s="40">
        <v>41864950908</v>
      </c>
      <c r="O65" s="41">
        <v>67269055294</v>
      </c>
    </row>
    <row r="66" spans="5:15">
      <c r="E66" s="39">
        <v>125626568828</v>
      </c>
      <c r="F66" s="40">
        <v>217322382573</v>
      </c>
      <c r="G66" s="40">
        <v>514325145811</v>
      </c>
      <c r="H66" s="18"/>
      <c r="I66" s="40">
        <v>125626568828</v>
      </c>
      <c r="J66" s="40">
        <v>217322382573</v>
      </c>
      <c r="K66" s="40">
        <v>514325145811</v>
      </c>
      <c r="L66" s="18"/>
      <c r="M66" s="40">
        <v>125626568828</v>
      </c>
      <c r="N66" s="40">
        <v>217322382573</v>
      </c>
      <c r="O66" s="41">
        <v>514325145811</v>
      </c>
    </row>
    <row r="67" spans="5:15">
      <c r="E67" s="39">
        <v>123621742101</v>
      </c>
      <c r="F67" s="40">
        <v>353160226091</v>
      </c>
      <c r="G67" s="40">
        <v>502019267278</v>
      </c>
      <c r="H67" s="18"/>
      <c r="I67" s="40">
        <v>123621742101</v>
      </c>
      <c r="J67" s="40">
        <v>353160226091</v>
      </c>
      <c r="K67" s="40">
        <v>502019267278</v>
      </c>
      <c r="L67" s="18"/>
      <c r="M67" s="40">
        <v>123621742101</v>
      </c>
      <c r="N67" s="40">
        <v>353160226091</v>
      </c>
      <c r="O67" s="41">
        <v>502019267278</v>
      </c>
    </row>
    <row r="68" spans="5:15">
      <c r="E68" s="39">
        <v>94342281903</v>
      </c>
      <c r="F68" s="40">
        <v>275384862605</v>
      </c>
      <c r="G68" s="40">
        <v>535272569307</v>
      </c>
      <c r="H68" s="18"/>
      <c r="I68" s="40">
        <v>94342281903</v>
      </c>
      <c r="J68" s="40">
        <v>275384862605</v>
      </c>
      <c r="K68" s="40">
        <v>535272569307</v>
      </c>
      <c r="L68" s="18"/>
      <c r="M68" s="40">
        <v>94342281903</v>
      </c>
      <c r="N68" s="40">
        <v>275384862605</v>
      </c>
      <c r="O68" s="41">
        <v>535272569307</v>
      </c>
    </row>
    <row r="69" spans="5:15">
      <c r="E69" s="39">
        <v>176752544617</v>
      </c>
      <c r="F69" s="40">
        <v>591346221771</v>
      </c>
      <c r="G69" s="40">
        <v>1091756848521</v>
      </c>
      <c r="H69" s="18"/>
      <c r="I69" s="40">
        <v>176752544617</v>
      </c>
      <c r="J69" s="40">
        <v>591346221771</v>
      </c>
      <c r="K69" s="40">
        <v>1091756848521</v>
      </c>
      <c r="L69" s="18"/>
      <c r="M69" s="40">
        <v>176752544617</v>
      </c>
      <c r="N69" s="40">
        <v>591346221771</v>
      </c>
      <c r="O69" s="41">
        <v>1091756848521</v>
      </c>
    </row>
    <row r="70" spans="5:15">
      <c r="E70" s="39">
        <v>304374827364</v>
      </c>
      <c r="F70" s="40">
        <v>546972766558</v>
      </c>
      <c r="G70" s="40">
        <v>1042912764552</v>
      </c>
      <c r="H70" s="18"/>
      <c r="I70" s="40">
        <v>304374827364</v>
      </c>
      <c r="J70" s="40">
        <v>546972766558</v>
      </c>
      <c r="K70" s="40">
        <v>1042912764552</v>
      </c>
      <c r="L70" s="18"/>
      <c r="M70" s="40">
        <v>304374827364</v>
      </c>
      <c r="N70" s="40">
        <v>546972766558</v>
      </c>
      <c r="O70" s="41">
        <v>1042912764552</v>
      </c>
    </row>
    <row r="71" spans="5:15">
      <c r="E71" s="39">
        <v>91788369451</v>
      </c>
      <c r="F71" s="40">
        <v>146803658735</v>
      </c>
      <c r="G71" s="40">
        <v>325582289498</v>
      </c>
      <c r="H71" s="18"/>
      <c r="I71" s="40">
        <v>91788369451</v>
      </c>
      <c r="J71" s="40">
        <v>146803658735</v>
      </c>
      <c r="K71" s="40">
        <v>325582289498</v>
      </c>
      <c r="L71" s="18"/>
      <c r="M71" s="40">
        <v>91788369451</v>
      </c>
      <c r="N71" s="40">
        <v>146803658735</v>
      </c>
      <c r="O71" s="41">
        <v>325582289498</v>
      </c>
    </row>
    <row r="72" spans="5:15">
      <c r="E72" s="39">
        <v>10111446150</v>
      </c>
      <c r="F72" s="40">
        <v>19591260476</v>
      </c>
      <c r="G72" s="40">
        <v>47152117736</v>
      </c>
      <c r="H72" s="18"/>
      <c r="I72" s="40">
        <v>10111446150</v>
      </c>
      <c r="J72" s="40">
        <v>19591260476</v>
      </c>
      <c r="K72" s="40">
        <v>47152117736</v>
      </c>
      <c r="L72" s="18"/>
      <c r="M72" s="40">
        <v>10111446150</v>
      </c>
      <c r="N72" s="40">
        <v>19591260476</v>
      </c>
      <c r="O72" s="41">
        <v>47152117736</v>
      </c>
    </row>
    <row r="73" spans="5:15">
      <c r="E73" s="39">
        <v>26747010276</v>
      </c>
      <c r="F73" s="40">
        <v>59620036784</v>
      </c>
      <c r="G73" s="40">
        <v>126797174437</v>
      </c>
      <c r="H73" s="18"/>
      <c r="I73" s="40">
        <v>26747010276</v>
      </c>
      <c r="J73" s="40">
        <v>59620036784</v>
      </c>
      <c r="K73" s="40">
        <v>126797174437</v>
      </c>
      <c r="L73" s="18"/>
      <c r="M73" s="40">
        <v>26747010276</v>
      </c>
      <c r="N73" s="40">
        <v>59620036784</v>
      </c>
      <c r="O73" s="41">
        <v>126797174437</v>
      </c>
    </row>
    <row r="74" spans="5:15">
      <c r="E74" s="39">
        <v>5655313304</v>
      </c>
      <c r="F74" s="40">
        <v>11625675214</v>
      </c>
      <c r="G74" s="40">
        <v>34663237379</v>
      </c>
      <c r="H74" s="18"/>
      <c r="I74" s="40">
        <v>5655313304</v>
      </c>
      <c r="J74" s="40">
        <v>11625675214</v>
      </c>
      <c r="K74" s="40">
        <v>34663237379</v>
      </c>
      <c r="L74" s="18"/>
      <c r="M74" s="40">
        <v>5655313304</v>
      </c>
      <c r="N74" s="40">
        <v>11625675214</v>
      </c>
      <c r="O74" s="41">
        <v>34663237379</v>
      </c>
    </row>
    <row r="75" spans="5:15">
      <c r="E75" s="39">
        <v>77231181085</v>
      </c>
      <c r="F75" s="40">
        <v>184296830117</v>
      </c>
      <c r="G75" s="40">
        <v>325348674120</v>
      </c>
      <c r="H75" s="18"/>
      <c r="I75" s="40">
        <v>77231181085</v>
      </c>
      <c r="J75" s="40">
        <v>184296830117</v>
      </c>
      <c r="K75" s="40">
        <v>325348674120</v>
      </c>
      <c r="L75" s="18"/>
      <c r="M75" s="40">
        <v>77231181085</v>
      </c>
      <c r="N75" s="40">
        <v>184296830117</v>
      </c>
      <c r="O75" s="41">
        <v>325348674120</v>
      </c>
    </row>
    <row r="76" spans="5:15">
      <c r="E76" s="39">
        <v>27022438755</v>
      </c>
      <c r="F76" s="40">
        <v>39684715327</v>
      </c>
      <c r="G76" s="40">
        <v>88232084901</v>
      </c>
      <c r="H76" s="18"/>
      <c r="I76" s="40">
        <v>27022438755</v>
      </c>
      <c r="J76" s="40">
        <v>39684715327</v>
      </c>
      <c r="K76" s="40">
        <v>88232084901</v>
      </c>
      <c r="L76" s="18"/>
      <c r="M76" s="40">
        <v>27022438755</v>
      </c>
      <c r="N76" s="40">
        <v>39684715327</v>
      </c>
      <c r="O76" s="41">
        <v>88232084901</v>
      </c>
    </row>
    <row r="77" spans="5:15">
      <c r="E77" s="39">
        <v>51185656130</v>
      </c>
      <c r="F77" s="40">
        <v>113540646291</v>
      </c>
      <c r="G77" s="40">
        <v>320884281775</v>
      </c>
      <c r="H77" s="18"/>
      <c r="I77" s="40">
        <v>51185656130</v>
      </c>
      <c r="J77" s="40">
        <v>113540646291</v>
      </c>
      <c r="K77" s="40">
        <v>320884281775</v>
      </c>
      <c r="L77" s="18"/>
      <c r="M77" s="40">
        <v>51185656130</v>
      </c>
      <c r="N77" s="40">
        <v>113540646291</v>
      </c>
      <c r="O77" s="41">
        <v>320884281775</v>
      </c>
    </row>
    <row r="78" spans="5:15">
      <c r="E78" s="39">
        <v>35775897402</v>
      </c>
      <c r="F78" s="40">
        <v>67138097913</v>
      </c>
      <c r="G78" s="40">
        <v>96254559553</v>
      </c>
      <c r="H78" s="18"/>
      <c r="I78" s="40">
        <v>35775897402</v>
      </c>
      <c r="J78" s="40">
        <v>67138097913</v>
      </c>
      <c r="K78" s="40">
        <v>96254559553</v>
      </c>
      <c r="L78" s="18"/>
      <c r="M78" s="40">
        <v>35775897402</v>
      </c>
      <c r="N78" s="40">
        <v>67138097913</v>
      </c>
      <c r="O78" s="41">
        <v>96254559553</v>
      </c>
    </row>
    <row r="79" spans="5:15">
      <c r="E79" s="39">
        <v>115953548724</v>
      </c>
      <c r="F79" s="40">
        <v>205545861401</v>
      </c>
      <c r="G79" s="40">
        <v>456323275570</v>
      </c>
      <c r="H79" s="18"/>
      <c r="I79" s="40">
        <v>115953548724</v>
      </c>
      <c r="J79" s="40">
        <v>205545861401</v>
      </c>
      <c r="K79" s="40">
        <v>456323275570</v>
      </c>
      <c r="L79" s="18"/>
      <c r="M79" s="40">
        <v>115953548724</v>
      </c>
      <c r="N79" s="40">
        <v>205545861401</v>
      </c>
      <c r="O79" s="41">
        <v>456323275570</v>
      </c>
    </row>
    <row r="80" spans="5:15" ht="15.75" thickBot="1">
      <c r="E80" s="42">
        <f>SUM(E45:E79)</f>
        <v>2252023772987</v>
      </c>
      <c r="F80" s="43">
        <f t="shared" ref="F80:G80" si="3">SUM(F45:F79)</f>
        <v>4575641946784</v>
      </c>
      <c r="G80" s="43">
        <f t="shared" si="3"/>
        <v>9702529737832</v>
      </c>
      <c r="H80" s="21"/>
      <c r="I80" s="43">
        <f>SUM(I45:I79)</f>
        <v>2252023772987</v>
      </c>
      <c r="J80" s="43">
        <f t="shared" ref="J80:K80" si="4">SUM(J45:J79)</f>
        <v>4575641946784</v>
      </c>
      <c r="K80" s="43">
        <f t="shared" si="4"/>
        <v>9702529737832</v>
      </c>
      <c r="L80" s="21"/>
      <c r="M80" s="43">
        <f>SUM(M45:M79)</f>
        <v>2252023772987</v>
      </c>
      <c r="N80" s="43">
        <f t="shared" ref="N80:O80" si="5">SUM(N45:N79)</f>
        <v>4575641946784</v>
      </c>
      <c r="O80" s="44">
        <f t="shared" si="5"/>
        <v>9702529737832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italy</vt:lpstr>
      <vt:lpstr>ITA + advanced</vt:lpstr>
      <vt:lpstr>ITA + emerg.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Univpm</cp:lastModifiedBy>
  <dcterms:created xsi:type="dcterms:W3CDTF">2014-05-03T12:48:20Z</dcterms:created>
  <dcterms:modified xsi:type="dcterms:W3CDTF">2014-11-27T09:16:37Z</dcterms:modified>
</cp:coreProperties>
</file>